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nibm\Desktop\פריטים לאתר החדש\מכרזים\"/>
    </mc:Choice>
  </mc:AlternateContent>
  <bookViews>
    <workbookView xWindow="0" yWindow="0" windowWidth="20490" windowHeight="7575"/>
  </bookViews>
  <sheets>
    <sheet name="גיליון1" sheetId="1" r:id="rId1"/>
  </sheets>
  <definedNames>
    <definedName name="__xlnm._FilterDatabase" localSheetId="0">גיליון1!$D$4:$D$125</definedName>
    <definedName name="__xlnm._FilterDatabase_1">גיליון1!$D$4:$D$125</definedName>
    <definedName name="_xlnm._FilterDatabase" localSheetId="0" hidden="1">גיליון1!$A$4:$F$127</definedName>
  </definedNames>
  <calcPr calcId="162913"/>
</workbook>
</file>

<file path=xl/calcChain.xml><?xml version="1.0" encoding="utf-8"?>
<calcChain xmlns="http://schemas.openxmlformats.org/spreadsheetml/2006/main">
  <c r="F126" i="1" l="1"/>
  <c r="E127" i="1" l="1"/>
  <c r="E129" i="1" s="1"/>
  <c r="F105" i="1" l="1"/>
  <c r="F25" i="1"/>
  <c r="F49" i="1"/>
  <c r="F45" i="1"/>
  <c r="F30" i="1"/>
  <c r="F79" i="1"/>
  <c r="F80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31" i="1"/>
  <c r="F32" i="1"/>
  <c r="F33" i="1"/>
  <c r="F34" i="1"/>
  <c r="F35" i="1"/>
  <c r="F37" i="1"/>
  <c r="F38" i="1"/>
  <c r="F39" i="1"/>
  <c r="F41" i="1"/>
  <c r="F42" i="1"/>
  <c r="F43" i="1"/>
  <c r="F46" i="1"/>
  <c r="F47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8" i="1"/>
  <c r="F69" i="1"/>
  <c r="F70" i="1"/>
  <c r="F71" i="1"/>
  <c r="F72" i="1"/>
  <c r="F74" i="1"/>
  <c r="F75" i="1"/>
  <c r="F77" i="1"/>
  <c r="F78" i="1"/>
  <c r="F81" i="1"/>
  <c r="F82" i="1"/>
  <c r="F83" i="1"/>
  <c r="F84" i="1"/>
  <c r="F85" i="1"/>
  <c r="F86" i="1"/>
  <c r="F88" i="1"/>
  <c r="F89" i="1"/>
  <c r="F90" i="1"/>
  <c r="F91" i="1"/>
  <c r="F92" i="1"/>
  <c r="F93" i="1"/>
  <c r="F95" i="1"/>
  <c r="F96" i="1"/>
  <c r="F97" i="1"/>
  <c r="F98" i="1"/>
  <c r="F100" i="1"/>
  <c r="F101" i="1"/>
  <c r="F102" i="1"/>
  <c r="F103" i="1"/>
  <c r="F104" i="1"/>
  <c r="F106" i="1"/>
  <c r="F107" i="1"/>
  <c r="F108" i="1"/>
  <c r="F110" i="1"/>
  <c r="F111" i="1"/>
  <c r="F112" i="1"/>
  <c r="F113" i="1"/>
  <c r="F115" i="1"/>
  <c r="F116" i="1"/>
  <c r="F117" i="1"/>
  <c r="F118" i="1"/>
  <c r="F119" i="1"/>
  <c r="F120" i="1"/>
  <c r="F121" i="1"/>
  <c r="F122" i="1"/>
  <c r="F123" i="1"/>
  <c r="F125" i="1"/>
  <c r="F127" i="1" l="1"/>
  <c r="F129" i="1" s="1"/>
</calcChain>
</file>

<file path=xl/sharedStrings.xml><?xml version="1.0" encoding="utf-8"?>
<sst xmlns="http://schemas.openxmlformats.org/spreadsheetml/2006/main" count="239" uniqueCount="142">
  <si>
    <t>תאור</t>
  </si>
  <si>
    <t>כמות</t>
  </si>
  <si>
    <t xml:space="preserve">תוכנת VMS </t>
  </si>
  <si>
    <t>תוכנה לניהול אנליטיקה</t>
  </si>
  <si>
    <t xml:space="preserve">שרת הקלטה ל 40 מצלמות </t>
  </si>
  <si>
    <t xml:space="preserve">שרת (ליישומים שונים) אנליטיקה עבור 20 מצלמות </t>
  </si>
  <si>
    <t>שרת (ליישומים שונים) מטריצה ל 4 מסכים</t>
  </si>
  <si>
    <t>עמדת קליינט כולל מחשב "19  ורישיון קליינט/ משתמש</t>
  </si>
  <si>
    <t>רישיון קליינט</t>
  </si>
  <si>
    <t>רישיון לצפייה מרחוק</t>
  </si>
  <si>
    <t>רשיון עבור ערוץ וידיאו</t>
  </si>
  <si>
    <t>רשיון עבור ערוץ אנליטיקה חיצונית</t>
  </si>
  <si>
    <t>מע' לניתוח תוכן בהקלטה Video synopsis כולל חומרה כדוגמת Briefcam</t>
  </si>
  <si>
    <t>רישיון למצלמה עבור Video synopsis כדוגמת Briefcam</t>
  </si>
  <si>
    <t xml:space="preserve">ג'ויסטיק בעל חיבור USB, </t>
  </si>
  <si>
    <t xml:space="preserve"> ערכת kvm להרחקת מקלדת ועכבר</t>
  </si>
  <si>
    <t xml:space="preserve"> ערכת kvm ל 2 מסכים, באיכות HDMI</t>
  </si>
  <si>
    <t>כבל HDMI באורך 20 מטר</t>
  </si>
  <si>
    <t xml:space="preserve">מס"ד תקשורת "19  בגובה 42U  ובעומק 100 ס"מ </t>
  </si>
  <si>
    <t>מסך לקיר וידיאו מקצועי  "49    24/7</t>
  </si>
  <si>
    <t>התקנה מקצועית של מסך עם זרוע POP UP</t>
  </si>
  <si>
    <t>FIX חיצונית עם Star light</t>
  </si>
  <si>
    <t xml:space="preserve">מצלמה PTZ אנטיוונדל IK10, חיצונית 2 מגה </t>
  </si>
  <si>
    <t xml:space="preserve">מצלמה PTZ המשכי 360 מעלות  2 מגה </t>
  </si>
  <si>
    <t>ציודים למצלמות</t>
  </si>
  <si>
    <t>עדשה VF למצלמה מגה פיקסל יום לילה -  2.8~12 מ"מ</t>
  </si>
  <si>
    <t>עדשה VF למצלמה מגה פיקסל יום לילה  5~50 מ"מ</t>
  </si>
  <si>
    <t>מיגון חיצוני פוליקרבונט,  תקן אנטיונדל IK9</t>
  </si>
  <si>
    <t>מתגים</t>
  </si>
  <si>
    <t>מתג   תקשורת 1 ג'יגה חיצוני 8 פורטים POE</t>
  </si>
  <si>
    <t>מתג חיצוני 8 פורט POE ו 2 יציאות אופטיות</t>
  </si>
  <si>
    <t>מערכות הקלטה מקומיות</t>
  </si>
  <si>
    <t xml:space="preserve">ערכת התקנה על עמוד חיצוני </t>
  </si>
  <si>
    <t>צוקל בטון לארון כולל בסיס וביטון</t>
  </si>
  <si>
    <t>פילר בטון עבור  ארון חיצוני</t>
  </si>
  <si>
    <t>מערכת טעינה מעמוד תאורה עם מצברי ליתיום</t>
  </si>
  <si>
    <t>עורקים ותקשורת</t>
  </si>
  <si>
    <t>עורק אלחוטי סימטרי 30 Mbps</t>
  </si>
  <si>
    <t>עורק אלחוטי סימטרי 50 Mbps</t>
  </si>
  <si>
    <t>עורק אלחוטי סימטרי 100 Mbps (תחנות ממסר)</t>
  </si>
  <si>
    <t>עורק אלחוטי סימטרי 200 Mbps  (תחנות ממסר)</t>
  </si>
  <si>
    <t>עורק אלחוטי P.T.M.P  100 Mbps יחידת בסיס עד ל 10 קליינטים</t>
  </si>
  <si>
    <t>עורק אלחוטי P.T.M.P  50 Mbps יחידת קליינט</t>
  </si>
  <si>
    <t>יחידת סנכרון עורקים</t>
  </si>
  <si>
    <t>סקר אלחוטי לאתר</t>
  </si>
  <si>
    <t xml:space="preserve">נתב סלולארי תומך תשדורת 4G </t>
  </si>
  <si>
    <t>ציוד קצה Outdoor</t>
  </si>
  <si>
    <t xml:space="preserve">רמקול שופר IP </t>
  </si>
  <si>
    <t>פנס א.א. למרחק 70 מטר בזוית של 60 מעלות</t>
  </si>
  <si>
    <t>פרוג'קטור 400 ואט חיצוני תאורה לבנה</t>
  </si>
  <si>
    <t>מערכת LPR</t>
  </si>
  <si>
    <t>עמוד בגובה עד 160 ס"מ כולל מיגון למצלמה</t>
  </si>
  <si>
    <t>תשתיות</t>
  </si>
  <si>
    <t>קונזולה מתכת מגוולוונת 3 מטר</t>
  </si>
  <si>
    <t xml:space="preserve">קונזולה מתכת מגוולוונת זוית 90 מעלות ואמצעי תליה </t>
  </si>
  <si>
    <t>עמוד חשמל מתומן או עגול כולל בסיס בטון בגובה 11 מטר</t>
  </si>
  <si>
    <t xml:space="preserve">סורג הגנה מפני טיפוס </t>
  </si>
  <si>
    <t xml:space="preserve">יום עבודה של במת הרמה או מנוף עד 11 מטר </t>
  </si>
  <si>
    <t>תכנון וביצוע חיבור האתר לרשת החשמל ואישור בודק</t>
  </si>
  <si>
    <t>הזמנת מונה חשמל מ ח"ח</t>
  </si>
  <si>
    <t>יחידת הרחקת מתח חשמל עד 48 וולט עד 300 מטר</t>
  </si>
  <si>
    <t>צינור pvc לתנאי חוץ מוגן UV  בקוטר 29 מ"מ</t>
  </si>
  <si>
    <t xml:space="preserve">צינור פוליטילן יק"ע  50 מ"מ (תת"ק) </t>
  </si>
  <si>
    <t>תעלת, מפח מגולוון, במידות 10X8 ס"מ, עם מכסה.</t>
  </si>
  <si>
    <t>תעלת, מפח מגולוון, במידות 6X12 ס"מ, עם מכסה.</t>
  </si>
  <si>
    <t>תעלת, מפח מגולוון, במידות 6X4 ס"מ, עם מכסה.</t>
  </si>
  <si>
    <t>מוליכים וכבלים</t>
  </si>
  <si>
    <t>כבל,חשמל 3X1.5  מסוג "N2XY", עם בידוד "XLPE", להתקנה חיצונית (NYY) .</t>
  </si>
  <si>
    <t>סט כבל מתיחה כולל אביזרים והתקנה ל 30 מטר</t>
  </si>
  <si>
    <t>תשתיות אופטיות</t>
  </si>
  <si>
    <t>פנל אופטי לארון "19 עד 12 סיבים כולל אספקה והתקנת קונקטורים</t>
  </si>
  <si>
    <t xml:space="preserve">קלואג'ר אופטי עד 96 סיבים </t>
  </si>
  <si>
    <t>ארון קיר אופטי עד 6 סיבים</t>
  </si>
  <si>
    <t xml:space="preserve">מיני ג'יביק </t>
  </si>
  <si>
    <t>עבודות עפר, תשתית ובינוי</t>
  </si>
  <si>
    <t>חפירה בקרקע, בעומק עד 100 ס"מ, וברוחב משתנה של עד 60 ס"מ.</t>
  </si>
  <si>
    <t>תוספת עבור פרוק אריכי מדרכה, או פתיחת אספלט ו/או מצע כורכר.</t>
  </si>
  <si>
    <t>תוספת עבור חפירת ידים ע"פ הוראות המפקח באתר.</t>
  </si>
  <si>
    <t>שוחת מעבר 60 ס"מ</t>
  </si>
  <si>
    <t>שעות עבודה</t>
  </si>
  <si>
    <t>שעת עבודה מנהל עבודה מהנדס/ מתכנת</t>
  </si>
  <si>
    <t xml:space="preserve">שעת עבודה מנהל עבודה/ יועץ/ מתכנן/ מפקח </t>
  </si>
  <si>
    <t>שעת עבודה של עובד טכני מקצועי.</t>
  </si>
  <si>
    <t>שעת עבודה של עובד לא מקצועי.</t>
  </si>
  <si>
    <t>שעת עבודה לשוטר (חסימת כבישים)</t>
  </si>
  <si>
    <t>CDR לאתר</t>
  </si>
  <si>
    <t xml:space="preserve"> תיק אתר ותוכנית AS MADE </t>
  </si>
  <si>
    <t>אינטגרציה בין אתרים החדשים למערכות הקיימות</t>
  </si>
  <si>
    <t xml:space="preserve"> אחריות ושרות למערכת קיימת</t>
  </si>
  <si>
    <t xml:space="preserve">אל פסק KVA1 מוגדר ע"י היצרן לתנאי חוץ </t>
  </si>
  <si>
    <t xml:space="preserve">אל פסק KVA2 מוגדר ע"י היצרן לתנאי חוץ </t>
  </si>
  <si>
    <t>סה"כ</t>
  </si>
  <si>
    <t xml:space="preserve">סה"כ </t>
  </si>
  <si>
    <t xml:space="preserve">בקר קיר וידיאו ל 8 מסכים (8X8) </t>
  </si>
  <si>
    <t>פנל אופטי לארון חיצוני עד 12 סיבים כולל אספקה והתקנת קונקטורים</t>
  </si>
  <si>
    <t>עמוד חשמל מתומן או עגול כולל בסיס בטון בגובה 6 מטר</t>
  </si>
  <si>
    <t>עמוד חשמל מתומן או עגול כולל בסיס בטון בגובה 8 מטר</t>
  </si>
  <si>
    <t xml:space="preserve">מצלמות </t>
  </si>
  <si>
    <t>מצלמת כיפה  חיצונית אנטי ונדלית</t>
  </si>
  <si>
    <t>מצלמת כיפה  פנימית אנטי ונדלית</t>
  </si>
  <si>
    <t>מערכת הקלטה מקומית IP עבור 4 מצלמות  4TB כולל רישיונות צפייה,הקלטה וצפייה מרחוק</t>
  </si>
  <si>
    <t>מערכת הקלטה מקומית IP עבור 8 מצלמות  8TB כולל רישיונות צפייה,הקלטה וצפייה מרחוק</t>
  </si>
  <si>
    <t>מערכת הקלטה מקומית IP עבור 16 מצלמות  16TB כולל רישיונות צפייה,הקלטה וצפייה מרחוק</t>
  </si>
  <si>
    <t>מערכת התראה לארון כולל בקר IP ומגנט התראה על פתיחת ארון</t>
  </si>
  <si>
    <t>פרוק והתקנת אביזר קיים (מצלמה, שופר, עורק)</t>
  </si>
  <si>
    <t>מסך 27" LED</t>
  </si>
  <si>
    <t>מתג רשת מנוהל 24 פורט L3</t>
  </si>
  <si>
    <t>מתג רשת פנימי ל 24 פורטים  PoE L2</t>
  </si>
  <si>
    <t>קרית מוצקין</t>
  </si>
  <si>
    <t>מובילים</t>
  </si>
  <si>
    <t>ארונות</t>
  </si>
  <si>
    <t>ארון בגודל   40*60 ס"מ פוליקרבונט כולל נעילת בריח ומאוורר</t>
  </si>
  <si>
    <t>ארון בגודל   60*80 ס"מ פוליקרבונט כולל נעילת בריח ומאוורר</t>
  </si>
  <si>
    <t>ארון בגודל   80*120 ס"מ פוליקרבונט כולל נעילת בריח ומאוורר</t>
  </si>
  <si>
    <t>שרתים,תוכנות וציוד לחדר בקרה</t>
  </si>
  <si>
    <t>אל פסק KVA10  במארז "19</t>
  </si>
  <si>
    <t xml:space="preserve">מצלמת Bullet  </t>
  </si>
  <si>
    <t xml:space="preserve"> כבל פיקוד 6005 </t>
  </si>
  <si>
    <t xml:space="preserve">כבל תקשורת CAT7 לתנאי חוץ </t>
  </si>
  <si>
    <t>מגשר אופטי 2 מטר</t>
  </si>
  <si>
    <t>כבל אופטי להתקנה חיצונית 6 סיבים כולל בדיקת OTDR S.M.</t>
  </si>
  <si>
    <t>כבל אופטי להתקנה חיצונית 12 סיבים כולל בדיקת OTDR S.M.</t>
  </si>
  <si>
    <t>כבל אופטי להתקנה חיצונית 24 סיבים כולל בדיקת OTDR S.M.</t>
  </si>
  <si>
    <t>אחריות ושרות למערכת קיימת לשנה</t>
  </si>
  <si>
    <t>י"ח מידה</t>
  </si>
  <si>
    <t>קומ"פ</t>
  </si>
  <si>
    <t>שנה</t>
  </si>
  <si>
    <t>שעה</t>
  </si>
  <si>
    <t xml:space="preserve">י"ח </t>
  </si>
  <si>
    <t>י'ח</t>
  </si>
  <si>
    <t>יום</t>
  </si>
  <si>
    <t>מטר</t>
  </si>
  <si>
    <t>י"ח</t>
  </si>
  <si>
    <t xml:space="preserve">צינור pvc עד 23 מ"מ לתנאי חוץ מוגן UV  עבור אביזר </t>
  </si>
  <si>
    <t>אחוז</t>
  </si>
  <si>
    <r>
      <t>מצלמה LPR מקצועית  IP עבור נתיב בוד</t>
    </r>
    <r>
      <rPr>
        <sz val="14"/>
        <color theme="1"/>
        <rFont val="David"/>
        <family val="2"/>
        <charset val="177"/>
      </rPr>
      <t>ד כולל רשיון תוכנה לניהול מספרי רכב</t>
    </r>
  </si>
  <si>
    <r>
      <t xml:space="preserve">סה"כ </t>
    </r>
    <r>
      <rPr>
        <b/>
        <u/>
        <sz val="14"/>
        <color indexed="56"/>
        <rFont val="David"/>
        <family val="2"/>
      </rPr>
      <t>כולל מע"מ</t>
    </r>
  </si>
  <si>
    <t>אחריות ושרות למערכות החדשות מעבר לתקופת האחריות למשך שנה (ערך המערכת הקיימת כ-1,200,000 ₪ ללא מע"מ)</t>
  </si>
  <si>
    <t>דגם</t>
  </si>
  <si>
    <t>יצרן</t>
  </si>
  <si>
    <r>
      <t xml:space="preserve">מחיר     </t>
    </r>
    <r>
      <rPr>
        <b/>
        <sz val="11"/>
        <color indexed="12"/>
        <rFont val="Arial"/>
        <family val="2"/>
      </rPr>
      <t>ללא מע"מ</t>
    </r>
  </si>
  <si>
    <t>כתב כמויות - מערכת ביטחון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</si>
</sst>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₪&quot;\ #,##0"/>
  </numFmts>
  <fonts count="16" x14ac:knownFonts="1">
    <font>
      <sz val="10"/>
      <name val="Tahoma"/>
      <family val="2"/>
      <charset val="177"/>
    </font>
    <font>
      <sz val="11"/>
      <color indexed="8"/>
      <name val="Arial"/>
      <family val="2"/>
      <charset val="177"/>
    </font>
    <font>
      <b/>
      <u val="double"/>
      <sz val="12"/>
      <color indexed="56"/>
      <name val="Arial"/>
      <family val="2"/>
      <charset val="177"/>
    </font>
    <font>
      <b/>
      <sz val="14"/>
      <color indexed="56"/>
      <name val="David"/>
      <family val="2"/>
      <charset val="1"/>
    </font>
    <font>
      <sz val="14"/>
      <color indexed="8"/>
      <name val="David"/>
      <family val="2"/>
      <charset val="1"/>
    </font>
    <font>
      <sz val="14"/>
      <color indexed="8"/>
      <name val="Arial"/>
      <family val="2"/>
      <charset val="1"/>
    </font>
    <font>
      <sz val="14"/>
      <name val="Tahoma"/>
      <family val="2"/>
      <charset val="177"/>
    </font>
    <font>
      <sz val="14"/>
      <color indexed="12"/>
      <name val="David"/>
      <family val="2"/>
      <charset val="1"/>
    </font>
    <font>
      <b/>
      <sz val="14"/>
      <color indexed="12"/>
      <name val="Arial"/>
      <family val="2"/>
      <charset val="1"/>
    </font>
    <font>
      <b/>
      <sz val="14"/>
      <color indexed="8"/>
      <name val="Arial"/>
      <family val="2"/>
      <charset val="1"/>
    </font>
    <font>
      <sz val="14"/>
      <name val="David"/>
      <family val="2"/>
      <charset val="1"/>
    </font>
    <font>
      <b/>
      <sz val="16"/>
      <color indexed="8"/>
      <name val="Arial"/>
      <family val="2"/>
    </font>
    <font>
      <sz val="14"/>
      <color theme="1"/>
      <name val="David"/>
      <family val="2"/>
      <charset val="177"/>
    </font>
    <font>
      <b/>
      <u/>
      <sz val="14"/>
      <color indexed="56"/>
      <name val="David"/>
      <family val="2"/>
    </font>
    <font>
      <sz val="14"/>
      <color rgb="FFFF0000"/>
      <name val="David"/>
      <family val="2"/>
      <charset val="1"/>
    </font>
    <font>
      <b/>
      <sz val="11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2" borderId="1" applyNumberFormat="0" applyAlignment="0" applyProtection="0"/>
  </cellStyleXfs>
  <cellXfs count="46">
    <xf numFmtId="0" fontId="0" fillId="0" borderId="0" xfId="0"/>
    <xf numFmtId="3" fontId="4" fillId="7" borderId="4" xfId="0" applyNumberFormat="1" applyFont="1" applyFill="1" applyBorder="1" applyAlignment="1">
      <alignment horizontal="center" vertical="center"/>
    </xf>
    <xf numFmtId="164" fontId="3" fillId="6" borderId="4" xfId="2" applyNumberFormat="1" applyFont="1" applyFill="1" applyBorder="1" applyAlignment="1" applyProtection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right" vertical="center" wrapText="1"/>
    </xf>
    <xf numFmtId="0" fontId="10" fillId="0" borderId="2" xfId="1" applyFont="1" applyFill="1" applyBorder="1" applyAlignment="1" applyProtection="1">
      <alignment horizontal="right" vertical="center" wrapText="1" readingOrder="2"/>
    </xf>
    <xf numFmtId="0" fontId="4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right" vertical="center" wrapText="1"/>
    </xf>
    <xf numFmtId="0" fontId="4" fillId="3" borderId="2" xfId="0" applyNumberFormat="1" applyFont="1" applyFill="1" applyBorder="1" applyAlignment="1">
      <alignment horizontal="right" vertical="center" wrapText="1" readingOrder="2"/>
    </xf>
    <xf numFmtId="0" fontId="4" fillId="0" borderId="2" xfId="0" applyNumberFormat="1" applyFont="1" applyBorder="1" applyAlignment="1">
      <alignment horizontal="right" vertical="center" wrapText="1"/>
    </xf>
    <xf numFmtId="0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 wrapText="1" readingOrder="2"/>
    </xf>
    <xf numFmtId="1" fontId="4" fillId="4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9" fillId="8" borderId="2" xfId="0" applyNumberFormat="1" applyFont="1" applyFill="1" applyBorder="1" applyAlignment="1">
      <alignment horizontal="right" vertical="center" wrapText="1"/>
    </xf>
    <xf numFmtId="1" fontId="4" fillId="9" borderId="6" xfId="0" applyNumberFormat="1" applyFont="1" applyFill="1" applyBorder="1" applyAlignment="1">
      <alignment horizontal="center" vertical="center" wrapText="1"/>
    </xf>
    <xf numFmtId="3" fontId="4" fillId="9" borderId="2" xfId="0" applyNumberFormat="1" applyFont="1" applyFill="1" applyBorder="1" applyAlignment="1">
      <alignment horizontal="center" vertical="center" wrapText="1"/>
    </xf>
    <xf numFmtId="3" fontId="4" fillId="10" borderId="2" xfId="0" applyNumberFormat="1" applyFont="1" applyFill="1" applyBorder="1" applyAlignment="1">
      <alignment horizontal="center" vertical="center"/>
    </xf>
    <xf numFmtId="0" fontId="9" fillId="8" borderId="2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 readingOrder="2"/>
    </xf>
    <xf numFmtId="0" fontId="4" fillId="3" borderId="2" xfId="0" applyNumberFormat="1" applyFont="1" applyFill="1" applyBorder="1" applyAlignment="1">
      <alignment horizontal="center" vertical="center" wrapText="1" readingOrder="2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righ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4" fillId="10" borderId="2" xfId="0" applyNumberFormat="1" applyFont="1" applyFill="1" applyBorder="1" applyAlignment="1" applyProtection="1">
      <alignment horizontal="center" vertical="center"/>
      <protection locked="0"/>
    </xf>
    <xf numFmtId="3" fontId="4" fillId="3" borderId="2" xfId="0" applyNumberFormat="1" applyFont="1" applyFill="1" applyBorder="1" applyAlignment="1" applyProtection="1">
      <alignment horizontal="center" vertical="center"/>
      <protection locked="0"/>
    </xf>
    <xf numFmtId="3" fontId="3" fillId="6" borderId="4" xfId="2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Alignment="1">
      <alignment horizontal="center" vertical="center" wrapText="1" readingOrder="2"/>
    </xf>
    <xf numFmtId="0" fontId="11" fillId="0" borderId="0" xfId="0" applyNumberFormat="1" applyFont="1" applyAlignment="1">
      <alignment horizontal="center" vertical="center" wrapText="1"/>
    </xf>
  </cellXfs>
  <cellStyles count="3">
    <cellStyle name="Excel Built-in Calculation" xfId="2"/>
    <cellStyle name="Excel Built-in Normal 1" xfId="1"/>
    <cellStyle name="Normal" xfId="0" builtinId="0"/>
  </cellStyles>
  <dxfs count="14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2F2F2"/>
      <rgbColor rgb="00FBE5D6"/>
      <rgbColor rgb="00660066"/>
      <rgbColor rgb="00FF8080"/>
      <rgbColor rgb="000066CC"/>
      <rgbColor rgb="00B4C7E7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E699"/>
      <rgbColor rgb="0099CCFF"/>
      <rgbColor rgb="00FF99CC"/>
      <rgbColor rgb="00CC99FF"/>
      <rgbColor rgb="00F8CBAD"/>
      <rgbColor rgb="003366FF"/>
      <rgbColor rgb="0033CCCC"/>
      <rgbColor rgb="0099CC00"/>
      <rgbColor rgb="00FFD966"/>
      <rgbColor rgb="00FF9900"/>
      <rgbColor rgb="00FF6600"/>
      <rgbColor rgb="00666699"/>
      <rgbColor rgb="00A6A6A6"/>
      <rgbColor rgb="00002060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rightToLeft="1" tabSelected="1" zoomScaleNormal="100" workbookViewId="0">
      <pane ySplit="4" topLeftCell="A95" activePane="bottomLeft" state="frozen"/>
      <selection pane="bottomLeft" activeCell="E122" sqref="E122:E123"/>
    </sheetView>
  </sheetViews>
  <sheetFormatPr defaultColWidth="9.7109375" defaultRowHeight="18" x14ac:dyDescent="0.25"/>
  <cols>
    <col min="1" max="1" width="4.5703125" style="3" bestFit="1" customWidth="1"/>
    <col min="2" max="2" width="95.85546875" style="7" customWidth="1"/>
    <col min="3" max="3" width="8.5703125" style="24" customWidth="1"/>
    <col min="4" max="4" width="7.42578125" style="5" customWidth="1"/>
    <col min="5" max="5" width="11" style="6" customWidth="1"/>
    <col min="6" max="6" width="14.28515625" style="6" customWidth="1"/>
    <col min="7" max="7" width="33.5703125" style="4" customWidth="1"/>
    <col min="8" max="8" width="27.5703125" style="4" customWidth="1"/>
    <col min="9" max="16384" width="9.7109375" style="4"/>
  </cols>
  <sheetData>
    <row r="1" spans="1:8" ht="20.25" customHeight="1" x14ac:dyDescent="0.25">
      <c r="B1" s="45" t="s">
        <v>108</v>
      </c>
      <c r="C1" s="45"/>
      <c r="D1" s="45"/>
      <c r="E1" s="45"/>
      <c r="F1" s="45"/>
    </row>
    <row r="2" spans="1:8" ht="17.25" customHeight="1" x14ac:dyDescent="0.25"/>
    <row r="3" spans="1:8" ht="20.25" x14ac:dyDescent="0.25">
      <c r="B3" s="44" t="s">
        <v>141</v>
      </c>
      <c r="C3" s="44"/>
      <c r="D3" s="44"/>
      <c r="E3" s="44"/>
      <c r="F3" s="44"/>
    </row>
    <row r="4" spans="1:8" ht="36" x14ac:dyDescent="0.25">
      <c r="A4" s="8"/>
      <c r="B4" s="9" t="s">
        <v>0</v>
      </c>
      <c r="C4" s="9" t="s">
        <v>124</v>
      </c>
      <c r="D4" s="9" t="s">
        <v>1</v>
      </c>
      <c r="E4" s="9" t="s">
        <v>140</v>
      </c>
      <c r="F4" s="9" t="s">
        <v>91</v>
      </c>
      <c r="G4" s="9" t="s">
        <v>138</v>
      </c>
      <c r="H4" s="9" t="s">
        <v>139</v>
      </c>
    </row>
    <row r="5" spans="1:8" ht="18.75" x14ac:dyDescent="0.25">
      <c r="A5" s="26"/>
      <c r="B5" s="25" t="s">
        <v>114</v>
      </c>
      <c r="C5" s="29"/>
      <c r="D5" s="27"/>
      <c r="E5" s="28"/>
      <c r="F5" s="28"/>
      <c r="G5" s="29"/>
      <c r="H5" s="27"/>
    </row>
    <row r="6" spans="1:8" ht="18.75" x14ac:dyDescent="0.25">
      <c r="A6" s="12">
        <v>1</v>
      </c>
      <c r="B6" s="13" t="s">
        <v>2</v>
      </c>
      <c r="C6" s="30" t="s">
        <v>125</v>
      </c>
      <c r="D6" s="10">
        <v>1</v>
      </c>
      <c r="E6" s="40"/>
      <c r="F6" s="11">
        <f t="shared" ref="F6:F28" si="0">E6*D6</f>
        <v>0</v>
      </c>
      <c r="G6" s="30"/>
      <c r="H6" s="10"/>
    </row>
    <row r="7" spans="1:8" ht="18.75" x14ac:dyDescent="0.25">
      <c r="A7" s="12">
        <v>2</v>
      </c>
      <c r="B7" s="13" t="s">
        <v>3</v>
      </c>
      <c r="C7" s="30" t="s">
        <v>125</v>
      </c>
      <c r="D7" s="10">
        <v>1</v>
      </c>
      <c r="E7" s="40"/>
      <c r="F7" s="11">
        <f t="shared" si="0"/>
        <v>0</v>
      </c>
      <c r="G7" s="30"/>
      <c r="H7" s="10"/>
    </row>
    <row r="8" spans="1:8" ht="18.75" x14ac:dyDescent="0.25">
      <c r="A8" s="12">
        <v>3</v>
      </c>
      <c r="B8" s="13" t="s">
        <v>4</v>
      </c>
      <c r="C8" s="30" t="s">
        <v>128</v>
      </c>
      <c r="D8" s="10">
        <v>1</v>
      </c>
      <c r="E8" s="40"/>
      <c r="F8" s="11">
        <f t="shared" si="0"/>
        <v>0</v>
      </c>
      <c r="G8" s="30"/>
      <c r="H8" s="10"/>
    </row>
    <row r="9" spans="1:8" ht="18.75" x14ac:dyDescent="0.25">
      <c r="A9" s="12">
        <v>4</v>
      </c>
      <c r="B9" s="13" t="s">
        <v>5</v>
      </c>
      <c r="C9" s="30" t="s">
        <v>128</v>
      </c>
      <c r="D9" s="10">
        <v>4</v>
      </c>
      <c r="E9" s="40"/>
      <c r="F9" s="11">
        <f t="shared" si="0"/>
        <v>0</v>
      </c>
      <c r="G9" s="30"/>
      <c r="H9" s="10"/>
    </row>
    <row r="10" spans="1:8" ht="18.75" x14ac:dyDescent="0.25">
      <c r="A10" s="12">
        <v>5</v>
      </c>
      <c r="B10" s="13" t="s">
        <v>6</v>
      </c>
      <c r="C10" s="30" t="s">
        <v>128</v>
      </c>
      <c r="D10" s="10">
        <v>2</v>
      </c>
      <c r="E10" s="40"/>
      <c r="F10" s="11">
        <f t="shared" si="0"/>
        <v>0</v>
      </c>
      <c r="G10" s="30"/>
      <c r="H10" s="10"/>
    </row>
    <row r="11" spans="1:8" ht="18.75" x14ac:dyDescent="0.25">
      <c r="A11" s="12">
        <v>6</v>
      </c>
      <c r="B11" s="13" t="s">
        <v>7</v>
      </c>
      <c r="C11" s="30" t="s">
        <v>128</v>
      </c>
      <c r="D11" s="10">
        <v>3</v>
      </c>
      <c r="E11" s="40"/>
      <c r="F11" s="11">
        <f t="shared" si="0"/>
        <v>0</v>
      </c>
      <c r="G11" s="30"/>
      <c r="H11" s="10"/>
    </row>
    <row r="12" spans="1:8" ht="18.75" x14ac:dyDescent="0.25">
      <c r="A12" s="12">
        <v>7</v>
      </c>
      <c r="B12" s="13" t="s">
        <v>8</v>
      </c>
      <c r="C12" s="30" t="s">
        <v>128</v>
      </c>
      <c r="D12" s="10">
        <v>3</v>
      </c>
      <c r="E12" s="40"/>
      <c r="F12" s="11">
        <f t="shared" si="0"/>
        <v>0</v>
      </c>
      <c r="G12" s="30"/>
      <c r="H12" s="10"/>
    </row>
    <row r="13" spans="1:8" ht="18.75" x14ac:dyDescent="0.25">
      <c r="A13" s="12">
        <v>8</v>
      </c>
      <c r="B13" s="13" t="s">
        <v>9</v>
      </c>
      <c r="C13" s="30" t="s">
        <v>128</v>
      </c>
      <c r="D13" s="10">
        <v>5</v>
      </c>
      <c r="E13" s="40"/>
      <c r="F13" s="11">
        <f t="shared" si="0"/>
        <v>0</v>
      </c>
      <c r="G13" s="30"/>
      <c r="H13" s="10"/>
    </row>
    <row r="14" spans="1:8" ht="18.75" x14ac:dyDescent="0.25">
      <c r="A14" s="12">
        <v>9</v>
      </c>
      <c r="B14" s="13" t="s">
        <v>10</v>
      </c>
      <c r="C14" s="30" t="s">
        <v>128</v>
      </c>
      <c r="D14" s="10">
        <v>60</v>
      </c>
      <c r="E14" s="40"/>
      <c r="F14" s="11">
        <f t="shared" si="0"/>
        <v>0</v>
      </c>
      <c r="G14" s="30"/>
      <c r="H14" s="10"/>
    </row>
    <row r="15" spans="1:8" ht="18.75" x14ac:dyDescent="0.25">
      <c r="A15" s="12">
        <v>10</v>
      </c>
      <c r="B15" s="13" t="s">
        <v>11</v>
      </c>
      <c r="C15" s="30" t="s">
        <v>128</v>
      </c>
      <c r="D15" s="10">
        <v>40</v>
      </c>
      <c r="E15" s="40"/>
      <c r="F15" s="11">
        <f t="shared" si="0"/>
        <v>0</v>
      </c>
      <c r="G15" s="30"/>
      <c r="H15" s="10"/>
    </row>
    <row r="16" spans="1:8" ht="18.75" x14ac:dyDescent="0.25">
      <c r="A16" s="12">
        <v>11</v>
      </c>
      <c r="B16" s="13" t="s">
        <v>12</v>
      </c>
      <c r="C16" s="30" t="s">
        <v>125</v>
      </c>
      <c r="D16" s="10">
        <v>1</v>
      </c>
      <c r="E16" s="40"/>
      <c r="F16" s="11">
        <f t="shared" si="0"/>
        <v>0</v>
      </c>
      <c r="G16" s="30"/>
      <c r="H16" s="10"/>
    </row>
    <row r="17" spans="1:8" ht="18.75" x14ac:dyDescent="0.25">
      <c r="A17" s="12">
        <v>12</v>
      </c>
      <c r="B17" s="13" t="s">
        <v>13</v>
      </c>
      <c r="C17" s="30" t="s">
        <v>128</v>
      </c>
      <c r="D17" s="10">
        <v>40</v>
      </c>
      <c r="E17" s="40"/>
      <c r="F17" s="11">
        <f t="shared" si="0"/>
        <v>0</v>
      </c>
      <c r="G17" s="30"/>
      <c r="H17" s="10"/>
    </row>
    <row r="18" spans="1:8" ht="18.75" x14ac:dyDescent="0.25">
      <c r="A18" s="12">
        <v>13</v>
      </c>
      <c r="B18" s="13" t="s">
        <v>14</v>
      </c>
      <c r="C18" s="30" t="s">
        <v>128</v>
      </c>
      <c r="D18" s="10">
        <v>3</v>
      </c>
      <c r="E18" s="40"/>
      <c r="F18" s="11">
        <f t="shared" si="0"/>
        <v>0</v>
      </c>
      <c r="G18" s="30"/>
      <c r="H18" s="10"/>
    </row>
    <row r="19" spans="1:8" ht="18.75" x14ac:dyDescent="0.25">
      <c r="A19" s="12">
        <v>14</v>
      </c>
      <c r="B19" s="18" t="s">
        <v>15</v>
      </c>
      <c r="C19" s="30" t="s">
        <v>128</v>
      </c>
      <c r="D19" s="10">
        <v>3</v>
      </c>
      <c r="E19" s="40"/>
      <c r="F19" s="11">
        <f t="shared" si="0"/>
        <v>0</v>
      </c>
      <c r="G19" s="30"/>
      <c r="H19" s="10"/>
    </row>
    <row r="20" spans="1:8" ht="18.75" x14ac:dyDescent="0.25">
      <c r="A20" s="12">
        <v>15</v>
      </c>
      <c r="B20" s="18" t="s">
        <v>16</v>
      </c>
      <c r="C20" s="30" t="s">
        <v>128</v>
      </c>
      <c r="D20" s="10">
        <v>3</v>
      </c>
      <c r="E20" s="40"/>
      <c r="F20" s="11">
        <f t="shared" si="0"/>
        <v>0</v>
      </c>
      <c r="G20" s="30"/>
      <c r="H20" s="10"/>
    </row>
    <row r="21" spans="1:8" ht="18.75" x14ac:dyDescent="0.25">
      <c r="A21" s="12">
        <v>16</v>
      </c>
      <c r="B21" s="18" t="s">
        <v>17</v>
      </c>
      <c r="C21" s="30" t="s">
        <v>128</v>
      </c>
      <c r="D21" s="10">
        <v>12</v>
      </c>
      <c r="E21" s="40"/>
      <c r="F21" s="11">
        <f t="shared" si="0"/>
        <v>0</v>
      </c>
      <c r="G21" s="30"/>
      <c r="H21" s="10"/>
    </row>
    <row r="22" spans="1:8" ht="18.75" x14ac:dyDescent="0.25">
      <c r="A22" s="12">
        <v>17</v>
      </c>
      <c r="B22" s="18" t="s">
        <v>18</v>
      </c>
      <c r="C22" s="30" t="s">
        <v>128</v>
      </c>
      <c r="D22" s="10">
        <v>1</v>
      </c>
      <c r="E22" s="40"/>
      <c r="F22" s="11">
        <f t="shared" si="0"/>
        <v>0</v>
      </c>
      <c r="G22" s="30"/>
      <c r="H22" s="10"/>
    </row>
    <row r="23" spans="1:8" ht="18.75" x14ac:dyDescent="0.25">
      <c r="A23" s="12">
        <v>18</v>
      </c>
      <c r="B23" s="18" t="s">
        <v>106</v>
      </c>
      <c r="C23" s="30" t="s">
        <v>128</v>
      </c>
      <c r="D23" s="10">
        <v>1</v>
      </c>
      <c r="E23" s="40"/>
      <c r="F23" s="11">
        <f t="shared" si="0"/>
        <v>0</v>
      </c>
      <c r="G23" s="30"/>
      <c r="H23" s="10"/>
    </row>
    <row r="24" spans="1:8" ht="18.75" x14ac:dyDescent="0.25">
      <c r="A24" s="12">
        <v>19</v>
      </c>
      <c r="B24" s="14" t="s">
        <v>19</v>
      </c>
      <c r="C24" s="30" t="s">
        <v>128</v>
      </c>
      <c r="D24" s="10">
        <v>8</v>
      </c>
      <c r="E24" s="40"/>
      <c r="F24" s="11">
        <f t="shared" si="0"/>
        <v>0</v>
      </c>
      <c r="G24" s="30"/>
      <c r="H24" s="10"/>
    </row>
    <row r="25" spans="1:8" ht="18.75" x14ac:dyDescent="0.25">
      <c r="A25" s="12">
        <v>20</v>
      </c>
      <c r="B25" s="14" t="s">
        <v>105</v>
      </c>
      <c r="C25" s="30" t="s">
        <v>128</v>
      </c>
      <c r="D25" s="10">
        <v>6</v>
      </c>
      <c r="E25" s="40"/>
      <c r="F25" s="11">
        <f t="shared" si="0"/>
        <v>0</v>
      </c>
      <c r="G25" s="30"/>
      <c r="H25" s="10"/>
    </row>
    <row r="26" spans="1:8" ht="18.75" x14ac:dyDescent="0.25">
      <c r="A26" s="12">
        <v>21</v>
      </c>
      <c r="B26" s="15" t="s">
        <v>20</v>
      </c>
      <c r="C26" s="30" t="s">
        <v>125</v>
      </c>
      <c r="D26" s="10">
        <v>8</v>
      </c>
      <c r="E26" s="40"/>
      <c r="F26" s="11">
        <f t="shared" si="0"/>
        <v>0</v>
      </c>
      <c r="G26" s="30"/>
      <c r="H26" s="10"/>
    </row>
    <row r="27" spans="1:8" ht="18.75" x14ac:dyDescent="0.25">
      <c r="A27" s="12">
        <v>22</v>
      </c>
      <c r="B27" s="18" t="s">
        <v>93</v>
      </c>
      <c r="C27" s="30" t="s">
        <v>128</v>
      </c>
      <c r="D27" s="10">
        <v>1</v>
      </c>
      <c r="E27" s="40"/>
      <c r="F27" s="11">
        <f t="shared" si="0"/>
        <v>0</v>
      </c>
      <c r="G27" s="30"/>
      <c r="H27" s="10"/>
    </row>
    <row r="28" spans="1:8" ht="18.75" x14ac:dyDescent="0.25">
      <c r="A28" s="12">
        <v>23</v>
      </c>
      <c r="B28" s="37" t="s">
        <v>115</v>
      </c>
      <c r="C28" s="30" t="s">
        <v>128</v>
      </c>
      <c r="D28" s="10">
        <v>1</v>
      </c>
      <c r="E28" s="40"/>
      <c r="F28" s="11">
        <f t="shared" si="0"/>
        <v>0</v>
      </c>
      <c r="G28" s="30"/>
      <c r="H28" s="10"/>
    </row>
    <row r="29" spans="1:8" ht="18.75" x14ac:dyDescent="0.25">
      <c r="A29" s="26"/>
      <c r="B29" s="25" t="s">
        <v>97</v>
      </c>
      <c r="C29" s="29"/>
      <c r="D29" s="27"/>
      <c r="E29" s="41"/>
      <c r="F29" s="28"/>
      <c r="G29" s="29"/>
      <c r="H29" s="27"/>
    </row>
    <row r="30" spans="1:8" ht="18.75" x14ac:dyDescent="0.25">
      <c r="A30" s="17">
        <v>24</v>
      </c>
      <c r="B30" s="19" t="s">
        <v>99</v>
      </c>
      <c r="C30" s="33" t="s">
        <v>129</v>
      </c>
      <c r="D30" s="10">
        <v>50</v>
      </c>
      <c r="E30" s="42"/>
      <c r="F30" s="11">
        <f t="shared" ref="F30" si="1">E30*D30</f>
        <v>0</v>
      </c>
      <c r="G30" s="33"/>
      <c r="H30" s="10"/>
    </row>
    <row r="31" spans="1:8" ht="18.75" x14ac:dyDescent="0.25">
      <c r="A31" s="17">
        <v>25</v>
      </c>
      <c r="B31" s="19" t="s">
        <v>98</v>
      </c>
      <c r="C31" s="30" t="s">
        <v>128</v>
      </c>
      <c r="D31" s="10">
        <v>50</v>
      </c>
      <c r="E31" s="42"/>
      <c r="F31" s="11">
        <f t="shared" ref="F31:F33" si="2">E31*D31</f>
        <v>0</v>
      </c>
      <c r="G31" s="30"/>
      <c r="H31" s="10"/>
    </row>
    <row r="32" spans="1:8" ht="18.75" x14ac:dyDescent="0.25">
      <c r="A32" s="17">
        <v>26</v>
      </c>
      <c r="B32" s="14" t="s">
        <v>21</v>
      </c>
      <c r="C32" s="30" t="s">
        <v>128</v>
      </c>
      <c r="D32" s="10">
        <v>20</v>
      </c>
      <c r="E32" s="42"/>
      <c r="F32" s="11">
        <f t="shared" si="2"/>
        <v>0</v>
      </c>
      <c r="G32" s="30"/>
      <c r="H32" s="10"/>
    </row>
    <row r="33" spans="1:8" ht="18.75" x14ac:dyDescent="0.25">
      <c r="A33" s="17">
        <v>27</v>
      </c>
      <c r="B33" s="19" t="s">
        <v>116</v>
      </c>
      <c r="C33" s="30" t="s">
        <v>128</v>
      </c>
      <c r="D33" s="10">
        <v>50</v>
      </c>
      <c r="E33" s="42"/>
      <c r="F33" s="11">
        <f t="shared" si="2"/>
        <v>0</v>
      </c>
      <c r="G33" s="30"/>
      <c r="H33" s="10"/>
    </row>
    <row r="34" spans="1:8" ht="18.75" x14ac:dyDescent="0.25">
      <c r="A34" s="17">
        <v>28</v>
      </c>
      <c r="B34" s="14" t="s">
        <v>22</v>
      </c>
      <c r="C34" s="30" t="s">
        <v>128</v>
      </c>
      <c r="D34" s="10">
        <v>25</v>
      </c>
      <c r="E34" s="40"/>
      <c r="F34" s="11">
        <f>E34*D34</f>
        <v>0</v>
      </c>
      <c r="G34" s="30"/>
      <c r="H34" s="10"/>
    </row>
    <row r="35" spans="1:8" ht="18.75" x14ac:dyDescent="0.25">
      <c r="A35" s="17">
        <v>29</v>
      </c>
      <c r="B35" s="14" t="s">
        <v>23</v>
      </c>
      <c r="C35" s="30" t="s">
        <v>128</v>
      </c>
      <c r="D35" s="10">
        <v>2</v>
      </c>
      <c r="E35" s="40"/>
      <c r="F35" s="11">
        <f>E35*D35</f>
        <v>0</v>
      </c>
      <c r="G35" s="30"/>
      <c r="H35" s="10"/>
    </row>
    <row r="36" spans="1:8" ht="18.75" x14ac:dyDescent="0.25">
      <c r="A36" s="26"/>
      <c r="B36" s="25" t="s">
        <v>24</v>
      </c>
      <c r="C36" s="29"/>
      <c r="D36" s="27"/>
      <c r="E36" s="41"/>
      <c r="F36" s="28"/>
      <c r="G36" s="29"/>
      <c r="H36" s="27"/>
    </row>
    <row r="37" spans="1:8" ht="18.75" x14ac:dyDescent="0.25">
      <c r="A37" s="17">
        <v>30</v>
      </c>
      <c r="B37" s="18" t="s">
        <v>25</v>
      </c>
      <c r="C37" s="30" t="s">
        <v>128</v>
      </c>
      <c r="D37" s="10">
        <v>15</v>
      </c>
      <c r="E37" s="40"/>
      <c r="F37" s="11">
        <f>E37*D37</f>
        <v>0</v>
      </c>
      <c r="G37" s="30"/>
      <c r="H37" s="10"/>
    </row>
    <row r="38" spans="1:8" ht="18.75" x14ac:dyDescent="0.25">
      <c r="A38" s="17">
        <v>31</v>
      </c>
      <c r="B38" s="18" t="s">
        <v>26</v>
      </c>
      <c r="C38" s="30" t="s">
        <v>128</v>
      </c>
      <c r="D38" s="10">
        <v>5</v>
      </c>
      <c r="E38" s="40"/>
      <c r="F38" s="11">
        <f>E38*D38</f>
        <v>0</v>
      </c>
      <c r="G38" s="30"/>
      <c r="H38" s="10"/>
    </row>
    <row r="39" spans="1:8" ht="18.75" x14ac:dyDescent="0.25">
      <c r="A39" s="16">
        <v>32</v>
      </c>
      <c r="B39" s="18" t="s">
        <v>27</v>
      </c>
      <c r="C39" s="30" t="s">
        <v>128</v>
      </c>
      <c r="D39" s="10">
        <v>20</v>
      </c>
      <c r="E39" s="40"/>
      <c r="F39" s="11">
        <f>E39*D39</f>
        <v>0</v>
      </c>
      <c r="G39" s="30"/>
      <c r="H39" s="10"/>
    </row>
    <row r="40" spans="1:8" ht="18.75" x14ac:dyDescent="0.25">
      <c r="A40" s="26"/>
      <c r="B40" s="25" t="s">
        <v>28</v>
      </c>
      <c r="C40" s="29"/>
      <c r="D40" s="27"/>
      <c r="E40" s="41"/>
      <c r="F40" s="28"/>
      <c r="G40" s="29"/>
      <c r="H40" s="27"/>
    </row>
    <row r="41" spans="1:8" ht="18.75" x14ac:dyDescent="0.25">
      <c r="A41" s="16">
        <v>33</v>
      </c>
      <c r="B41" s="18" t="s">
        <v>29</v>
      </c>
      <c r="C41" s="30" t="s">
        <v>128</v>
      </c>
      <c r="D41" s="10">
        <v>5</v>
      </c>
      <c r="E41" s="40"/>
      <c r="F41" s="11">
        <f>E41*D41</f>
        <v>0</v>
      </c>
      <c r="G41" s="30"/>
      <c r="H41" s="10"/>
    </row>
    <row r="42" spans="1:8" ht="18.75" x14ac:dyDescent="0.25">
      <c r="A42" s="17">
        <v>34</v>
      </c>
      <c r="B42" s="14" t="s">
        <v>30</v>
      </c>
      <c r="C42" s="30" t="s">
        <v>128</v>
      </c>
      <c r="D42" s="10">
        <v>15</v>
      </c>
      <c r="E42" s="40"/>
      <c r="F42" s="11">
        <f>E42*D42</f>
        <v>0</v>
      </c>
      <c r="G42" s="30"/>
      <c r="H42" s="10"/>
    </row>
    <row r="43" spans="1:8" ht="18.75" x14ac:dyDescent="0.25">
      <c r="A43" s="16">
        <v>35</v>
      </c>
      <c r="B43" s="18" t="s">
        <v>107</v>
      </c>
      <c r="C43" s="30" t="s">
        <v>128</v>
      </c>
      <c r="D43" s="10">
        <v>10</v>
      </c>
      <c r="E43" s="40"/>
      <c r="F43" s="11">
        <f>E43*D43</f>
        <v>0</v>
      </c>
      <c r="G43" s="30"/>
      <c r="H43" s="10"/>
    </row>
    <row r="44" spans="1:8" ht="18.75" x14ac:dyDescent="0.25">
      <c r="A44" s="26"/>
      <c r="B44" s="25" t="s">
        <v>31</v>
      </c>
      <c r="C44" s="29"/>
      <c r="D44" s="27"/>
      <c r="E44" s="41"/>
      <c r="F44" s="28"/>
      <c r="G44" s="29"/>
      <c r="H44" s="27"/>
    </row>
    <row r="45" spans="1:8" ht="18.75" x14ac:dyDescent="0.25">
      <c r="A45" s="16">
        <v>36</v>
      </c>
      <c r="B45" s="14" t="s">
        <v>100</v>
      </c>
      <c r="C45" s="30" t="s">
        <v>128</v>
      </c>
      <c r="D45" s="10">
        <v>5</v>
      </c>
      <c r="E45" s="42"/>
      <c r="F45" s="11">
        <f>E45*D45</f>
        <v>0</v>
      </c>
      <c r="G45" s="30"/>
      <c r="H45" s="10"/>
    </row>
    <row r="46" spans="1:8" ht="18.75" x14ac:dyDescent="0.25">
      <c r="A46" s="16">
        <v>37</v>
      </c>
      <c r="B46" s="14" t="s">
        <v>101</v>
      </c>
      <c r="C46" s="30" t="s">
        <v>128</v>
      </c>
      <c r="D46" s="10">
        <v>5</v>
      </c>
      <c r="E46" s="42"/>
      <c r="F46" s="11">
        <f>E46*D46</f>
        <v>0</v>
      </c>
      <c r="G46" s="30"/>
      <c r="H46" s="10"/>
    </row>
    <row r="47" spans="1:8" ht="21" customHeight="1" x14ac:dyDescent="0.25">
      <c r="A47" s="17">
        <v>38</v>
      </c>
      <c r="B47" s="14" t="s">
        <v>102</v>
      </c>
      <c r="C47" s="30" t="s">
        <v>128</v>
      </c>
      <c r="D47" s="10">
        <v>5</v>
      </c>
      <c r="E47" s="42"/>
      <c r="F47" s="11">
        <f>E47*D47</f>
        <v>0</v>
      </c>
      <c r="G47" s="30"/>
      <c r="H47" s="10"/>
    </row>
    <row r="48" spans="1:8" ht="18.75" x14ac:dyDescent="0.25">
      <c r="A48" s="26"/>
      <c r="B48" s="25" t="s">
        <v>110</v>
      </c>
      <c r="C48" s="29"/>
      <c r="D48" s="27"/>
      <c r="E48" s="41"/>
      <c r="F48" s="28"/>
      <c r="G48" s="29"/>
      <c r="H48" s="27"/>
    </row>
    <row r="49" spans="1:8" ht="18.75" x14ac:dyDescent="0.25">
      <c r="A49" s="17">
        <v>39</v>
      </c>
      <c r="B49" s="14" t="s">
        <v>111</v>
      </c>
      <c r="C49" s="30" t="s">
        <v>128</v>
      </c>
      <c r="D49" s="10">
        <v>10</v>
      </c>
      <c r="E49" s="40"/>
      <c r="F49" s="11">
        <f t="shared" ref="F49" si="3">E49*D49</f>
        <v>0</v>
      </c>
      <c r="G49" s="30"/>
      <c r="H49" s="10"/>
    </row>
    <row r="50" spans="1:8" ht="18.75" x14ac:dyDescent="0.25">
      <c r="A50" s="17">
        <v>40</v>
      </c>
      <c r="B50" s="14" t="s">
        <v>112</v>
      </c>
      <c r="C50" s="30" t="s">
        <v>128</v>
      </c>
      <c r="D50" s="10">
        <v>10</v>
      </c>
      <c r="E50" s="40"/>
      <c r="F50" s="11">
        <f t="shared" ref="F50:F56" si="4">E50*D50</f>
        <v>0</v>
      </c>
      <c r="G50" s="30"/>
      <c r="H50" s="10"/>
    </row>
    <row r="51" spans="1:8" ht="18.75" x14ac:dyDescent="0.25">
      <c r="A51" s="17">
        <v>41</v>
      </c>
      <c r="B51" s="14" t="s">
        <v>113</v>
      </c>
      <c r="C51" s="30" t="s">
        <v>128</v>
      </c>
      <c r="D51" s="10">
        <v>5</v>
      </c>
      <c r="E51" s="40"/>
      <c r="F51" s="11">
        <f t="shared" si="4"/>
        <v>0</v>
      </c>
      <c r="G51" s="30"/>
      <c r="H51" s="10"/>
    </row>
    <row r="52" spans="1:8" ht="18.75" x14ac:dyDescent="0.25">
      <c r="A52" s="17">
        <v>42</v>
      </c>
      <c r="B52" s="15" t="s">
        <v>103</v>
      </c>
      <c r="C52" s="38" t="s">
        <v>125</v>
      </c>
      <c r="D52" s="10">
        <v>25</v>
      </c>
      <c r="E52" s="40"/>
      <c r="F52" s="11">
        <f t="shared" si="4"/>
        <v>0</v>
      </c>
      <c r="G52" s="39"/>
      <c r="H52" s="10"/>
    </row>
    <row r="53" spans="1:8" ht="18.75" x14ac:dyDescent="0.25">
      <c r="A53" s="17">
        <v>43</v>
      </c>
      <c r="B53" s="15" t="s">
        <v>32</v>
      </c>
      <c r="C53" s="34" t="s">
        <v>125</v>
      </c>
      <c r="D53" s="10">
        <v>25</v>
      </c>
      <c r="E53" s="40"/>
      <c r="F53" s="11">
        <f t="shared" si="4"/>
        <v>0</v>
      </c>
      <c r="G53" s="34"/>
      <c r="H53" s="10"/>
    </row>
    <row r="54" spans="1:8" ht="18.75" x14ac:dyDescent="0.25">
      <c r="A54" s="17">
        <v>44</v>
      </c>
      <c r="B54" s="15" t="s">
        <v>33</v>
      </c>
      <c r="C54" s="30" t="s">
        <v>128</v>
      </c>
      <c r="D54" s="10">
        <v>5</v>
      </c>
      <c r="E54" s="40"/>
      <c r="F54" s="11">
        <f t="shared" si="4"/>
        <v>0</v>
      </c>
      <c r="G54" s="30"/>
      <c r="H54" s="10"/>
    </row>
    <row r="55" spans="1:8" ht="18.75" x14ac:dyDescent="0.25">
      <c r="A55" s="17">
        <v>45</v>
      </c>
      <c r="B55" s="15" t="s">
        <v>34</v>
      </c>
      <c r="C55" s="30" t="s">
        <v>128</v>
      </c>
      <c r="D55" s="10">
        <v>5</v>
      </c>
      <c r="E55" s="40"/>
      <c r="F55" s="11">
        <f t="shared" si="4"/>
        <v>0</v>
      </c>
      <c r="G55" s="30"/>
      <c r="H55" s="10"/>
    </row>
    <row r="56" spans="1:8" ht="18.75" x14ac:dyDescent="0.25">
      <c r="A56" s="17">
        <v>46</v>
      </c>
      <c r="B56" s="14" t="s">
        <v>35</v>
      </c>
      <c r="C56" s="30" t="s">
        <v>128</v>
      </c>
      <c r="D56" s="10">
        <v>5</v>
      </c>
      <c r="E56" s="40"/>
      <c r="F56" s="11">
        <f t="shared" si="4"/>
        <v>0</v>
      </c>
      <c r="G56" s="30"/>
      <c r="H56" s="10"/>
    </row>
    <row r="57" spans="1:8" ht="18.75" x14ac:dyDescent="0.25">
      <c r="A57" s="26"/>
      <c r="B57" s="25" t="s">
        <v>36</v>
      </c>
      <c r="C57" s="29"/>
      <c r="D57" s="27"/>
      <c r="E57" s="41"/>
      <c r="F57" s="28"/>
      <c r="G57" s="29"/>
      <c r="H57" s="27"/>
    </row>
    <row r="58" spans="1:8" ht="18.75" x14ac:dyDescent="0.25">
      <c r="A58" s="17">
        <v>47</v>
      </c>
      <c r="B58" s="14" t="s">
        <v>37</v>
      </c>
      <c r="C58" s="30" t="s">
        <v>128</v>
      </c>
      <c r="D58" s="10">
        <v>15</v>
      </c>
      <c r="E58" s="40"/>
      <c r="F58" s="11">
        <f t="shared" ref="F58:F66" si="5">E58*D58</f>
        <v>0</v>
      </c>
      <c r="G58" s="30"/>
      <c r="H58" s="10"/>
    </row>
    <row r="59" spans="1:8" ht="18.75" x14ac:dyDescent="0.25">
      <c r="A59" s="16">
        <v>48</v>
      </c>
      <c r="B59" s="18" t="s">
        <v>38</v>
      </c>
      <c r="C59" s="30" t="s">
        <v>128</v>
      </c>
      <c r="D59" s="10">
        <v>5</v>
      </c>
      <c r="E59" s="40"/>
      <c r="F59" s="11">
        <f t="shared" si="5"/>
        <v>0</v>
      </c>
      <c r="G59" s="30"/>
      <c r="H59" s="10"/>
    </row>
    <row r="60" spans="1:8" ht="18.75" x14ac:dyDescent="0.25">
      <c r="A60" s="17">
        <v>49</v>
      </c>
      <c r="B60" s="14" t="s">
        <v>39</v>
      </c>
      <c r="C60" s="30" t="s">
        <v>128</v>
      </c>
      <c r="D60" s="10">
        <v>3</v>
      </c>
      <c r="E60" s="40"/>
      <c r="F60" s="11">
        <f t="shared" si="5"/>
        <v>0</v>
      </c>
      <c r="G60" s="30"/>
      <c r="H60" s="10"/>
    </row>
    <row r="61" spans="1:8" ht="18.75" x14ac:dyDescent="0.25">
      <c r="A61" s="16">
        <v>50</v>
      </c>
      <c r="B61" s="18" t="s">
        <v>40</v>
      </c>
      <c r="C61" s="30" t="s">
        <v>128</v>
      </c>
      <c r="D61" s="10">
        <v>3</v>
      </c>
      <c r="E61" s="40"/>
      <c r="F61" s="11">
        <f t="shared" si="5"/>
        <v>0</v>
      </c>
      <c r="G61" s="30"/>
      <c r="H61" s="10"/>
    </row>
    <row r="62" spans="1:8" ht="18.75" x14ac:dyDescent="0.25">
      <c r="A62" s="17">
        <v>51</v>
      </c>
      <c r="B62" s="18" t="s">
        <v>41</v>
      </c>
      <c r="C62" s="30" t="s">
        <v>128</v>
      </c>
      <c r="D62" s="10">
        <v>3</v>
      </c>
      <c r="E62" s="40"/>
      <c r="F62" s="11">
        <f t="shared" si="5"/>
        <v>0</v>
      </c>
      <c r="G62" s="30"/>
      <c r="H62" s="10"/>
    </row>
    <row r="63" spans="1:8" ht="18.75" x14ac:dyDescent="0.25">
      <c r="A63" s="16">
        <v>52</v>
      </c>
      <c r="B63" s="18" t="s">
        <v>42</v>
      </c>
      <c r="C63" s="30" t="s">
        <v>128</v>
      </c>
      <c r="D63" s="10">
        <v>15</v>
      </c>
      <c r="E63" s="40"/>
      <c r="F63" s="11">
        <f t="shared" si="5"/>
        <v>0</v>
      </c>
      <c r="G63" s="30"/>
      <c r="H63" s="10"/>
    </row>
    <row r="64" spans="1:8" ht="18.75" x14ac:dyDescent="0.25">
      <c r="A64" s="17">
        <v>53</v>
      </c>
      <c r="B64" s="18" t="s">
        <v>43</v>
      </c>
      <c r="C64" s="30" t="s">
        <v>128</v>
      </c>
      <c r="D64" s="10">
        <v>3</v>
      </c>
      <c r="E64" s="40"/>
      <c r="F64" s="11">
        <f t="shared" si="5"/>
        <v>0</v>
      </c>
      <c r="G64" s="30"/>
      <c r="H64" s="10"/>
    </row>
    <row r="65" spans="1:8" ht="18.75" x14ac:dyDescent="0.25">
      <c r="A65" s="16">
        <v>54</v>
      </c>
      <c r="B65" s="18" t="s">
        <v>44</v>
      </c>
      <c r="C65" s="30" t="s">
        <v>125</v>
      </c>
      <c r="D65" s="10">
        <v>25</v>
      </c>
      <c r="E65" s="40"/>
      <c r="F65" s="11">
        <f t="shared" si="5"/>
        <v>0</v>
      </c>
      <c r="G65" s="30"/>
      <c r="H65" s="10"/>
    </row>
    <row r="66" spans="1:8" ht="18.75" x14ac:dyDescent="0.25">
      <c r="A66" s="17">
        <v>55</v>
      </c>
      <c r="B66" s="18" t="s">
        <v>45</v>
      </c>
      <c r="C66" s="30" t="s">
        <v>128</v>
      </c>
      <c r="D66" s="10">
        <v>8</v>
      </c>
      <c r="E66" s="40"/>
      <c r="F66" s="11">
        <f t="shared" si="5"/>
        <v>0</v>
      </c>
      <c r="G66" s="30"/>
      <c r="H66" s="10"/>
    </row>
    <row r="67" spans="1:8" ht="18.75" x14ac:dyDescent="0.25">
      <c r="A67" s="26"/>
      <c r="B67" s="25" t="s">
        <v>46</v>
      </c>
      <c r="C67" s="29"/>
      <c r="D67" s="27"/>
      <c r="E67" s="41"/>
      <c r="F67" s="28"/>
      <c r="G67" s="29"/>
      <c r="H67" s="27"/>
    </row>
    <row r="68" spans="1:8" ht="18.75" x14ac:dyDescent="0.25">
      <c r="A68" s="16">
        <v>56</v>
      </c>
      <c r="B68" s="14" t="s">
        <v>47</v>
      </c>
      <c r="C68" s="30" t="s">
        <v>128</v>
      </c>
      <c r="D68" s="10">
        <v>20</v>
      </c>
      <c r="E68" s="40"/>
      <c r="F68" s="11">
        <f>E68*D68</f>
        <v>0</v>
      </c>
      <c r="G68" s="30"/>
      <c r="H68" s="10"/>
    </row>
    <row r="69" spans="1:8" ht="18.75" x14ac:dyDescent="0.25">
      <c r="A69" s="17">
        <v>57</v>
      </c>
      <c r="B69" s="18" t="s">
        <v>48</v>
      </c>
      <c r="C69" s="30" t="s">
        <v>128</v>
      </c>
      <c r="D69" s="10">
        <v>15</v>
      </c>
      <c r="E69" s="40"/>
      <c r="F69" s="11">
        <f>E69*D69</f>
        <v>0</v>
      </c>
      <c r="G69" s="30"/>
      <c r="H69" s="10"/>
    </row>
    <row r="70" spans="1:8" ht="18.75" x14ac:dyDescent="0.25">
      <c r="A70" s="16">
        <v>58</v>
      </c>
      <c r="B70" s="18" t="s">
        <v>49</v>
      </c>
      <c r="C70" s="30" t="s">
        <v>128</v>
      </c>
      <c r="D70" s="10">
        <v>10</v>
      </c>
      <c r="E70" s="40"/>
      <c r="F70" s="11">
        <f>E70*D70</f>
        <v>0</v>
      </c>
      <c r="G70" s="30"/>
      <c r="H70" s="10"/>
    </row>
    <row r="71" spans="1:8" ht="18.75" x14ac:dyDescent="0.25">
      <c r="A71" s="17">
        <v>59</v>
      </c>
      <c r="B71" s="18" t="s">
        <v>89</v>
      </c>
      <c r="C71" s="30" t="s">
        <v>128</v>
      </c>
      <c r="D71" s="10">
        <v>15</v>
      </c>
      <c r="E71" s="40"/>
      <c r="F71" s="11">
        <f>E71*D71</f>
        <v>0</v>
      </c>
      <c r="G71" s="30"/>
      <c r="H71" s="10"/>
    </row>
    <row r="72" spans="1:8" ht="18.75" x14ac:dyDescent="0.25">
      <c r="A72" s="16">
        <v>60</v>
      </c>
      <c r="B72" s="18" t="s">
        <v>90</v>
      </c>
      <c r="C72" s="30" t="s">
        <v>128</v>
      </c>
      <c r="D72" s="10">
        <v>5</v>
      </c>
      <c r="E72" s="40"/>
      <c r="F72" s="11">
        <f>E72*D72</f>
        <v>0</v>
      </c>
      <c r="G72" s="30"/>
      <c r="H72" s="10"/>
    </row>
    <row r="73" spans="1:8" ht="18.75" x14ac:dyDescent="0.25">
      <c r="A73" s="26"/>
      <c r="B73" s="25" t="s">
        <v>50</v>
      </c>
      <c r="C73" s="29"/>
      <c r="D73" s="27"/>
      <c r="E73" s="41"/>
      <c r="F73" s="28"/>
      <c r="G73" s="29"/>
      <c r="H73" s="27"/>
    </row>
    <row r="74" spans="1:8" ht="18.75" x14ac:dyDescent="0.25">
      <c r="A74" s="16">
        <v>61</v>
      </c>
      <c r="B74" s="15" t="s">
        <v>135</v>
      </c>
      <c r="C74" s="30" t="s">
        <v>128</v>
      </c>
      <c r="D74" s="10">
        <v>8</v>
      </c>
      <c r="E74" s="40"/>
      <c r="F74" s="11">
        <f>E74*D74</f>
        <v>0</v>
      </c>
      <c r="G74" s="30"/>
      <c r="H74" s="10"/>
    </row>
    <row r="75" spans="1:8" ht="18.75" x14ac:dyDescent="0.25">
      <c r="A75" s="17">
        <v>62</v>
      </c>
      <c r="B75" s="15" t="s">
        <v>51</v>
      </c>
      <c r="C75" s="30" t="s">
        <v>128</v>
      </c>
      <c r="D75" s="10">
        <v>8</v>
      </c>
      <c r="E75" s="40"/>
      <c r="F75" s="11">
        <f>E75*D75</f>
        <v>0</v>
      </c>
      <c r="G75" s="30"/>
      <c r="H75" s="10"/>
    </row>
    <row r="76" spans="1:8" ht="18.75" x14ac:dyDescent="0.25">
      <c r="A76" s="26"/>
      <c r="B76" s="25" t="s">
        <v>52</v>
      </c>
      <c r="C76" s="29"/>
      <c r="D76" s="27"/>
      <c r="E76" s="41"/>
      <c r="F76" s="28"/>
      <c r="G76" s="29"/>
      <c r="H76" s="27"/>
    </row>
    <row r="77" spans="1:8" ht="18.75" x14ac:dyDescent="0.25">
      <c r="A77" s="16">
        <v>63</v>
      </c>
      <c r="B77" s="15" t="s">
        <v>53</v>
      </c>
      <c r="C77" s="30" t="s">
        <v>128</v>
      </c>
      <c r="D77" s="10">
        <v>20</v>
      </c>
      <c r="E77" s="40"/>
      <c r="F77" s="11">
        <f t="shared" ref="F77:F86" si="6">E77*D77</f>
        <v>0</v>
      </c>
      <c r="G77" s="30"/>
      <c r="H77" s="10"/>
    </row>
    <row r="78" spans="1:8" ht="18.75" x14ac:dyDescent="0.25">
      <c r="A78" s="16">
        <v>64</v>
      </c>
      <c r="B78" s="14" t="s">
        <v>54</v>
      </c>
      <c r="C78" s="30" t="s">
        <v>128</v>
      </c>
      <c r="D78" s="10">
        <v>20</v>
      </c>
      <c r="E78" s="40"/>
      <c r="F78" s="11">
        <f t="shared" si="6"/>
        <v>0</v>
      </c>
      <c r="G78" s="30"/>
      <c r="H78" s="10"/>
    </row>
    <row r="79" spans="1:8" ht="18.75" x14ac:dyDescent="0.25">
      <c r="A79" s="16">
        <v>65</v>
      </c>
      <c r="B79" s="15" t="s">
        <v>95</v>
      </c>
      <c r="C79" s="30" t="s">
        <v>128</v>
      </c>
      <c r="D79" s="10">
        <v>3</v>
      </c>
      <c r="E79" s="40"/>
      <c r="F79" s="11">
        <f t="shared" si="6"/>
        <v>0</v>
      </c>
      <c r="G79" s="30"/>
      <c r="H79" s="10"/>
    </row>
    <row r="80" spans="1:8" ht="18.75" x14ac:dyDescent="0.25">
      <c r="A80" s="16">
        <v>66</v>
      </c>
      <c r="B80" s="15" t="s">
        <v>96</v>
      </c>
      <c r="C80" s="30" t="s">
        <v>128</v>
      </c>
      <c r="D80" s="10">
        <v>3</v>
      </c>
      <c r="E80" s="40"/>
      <c r="F80" s="11">
        <f t="shared" ref="F80" si="7">E80*D80</f>
        <v>0</v>
      </c>
      <c r="G80" s="30"/>
      <c r="H80" s="10"/>
    </row>
    <row r="81" spans="1:8" ht="18.75" x14ac:dyDescent="0.25">
      <c r="A81" s="16">
        <v>67</v>
      </c>
      <c r="B81" s="15" t="s">
        <v>55</v>
      </c>
      <c r="C81" s="30" t="s">
        <v>128</v>
      </c>
      <c r="D81" s="10">
        <v>3</v>
      </c>
      <c r="E81" s="40"/>
      <c r="F81" s="11">
        <f t="shared" si="6"/>
        <v>0</v>
      </c>
      <c r="G81" s="30"/>
      <c r="H81" s="10"/>
    </row>
    <row r="82" spans="1:8" ht="18.75" x14ac:dyDescent="0.25">
      <c r="A82" s="16">
        <v>68</v>
      </c>
      <c r="B82" s="15" t="s">
        <v>56</v>
      </c>
      <c r="C82" s="30" t="s">
        <v>128</v>
      </c>
      <c r="D82" s="10">
        <v>20</v>
      </c>
      <c r="E82" s="40"/>
      <c r="F82" s="11">
        <f t="shared" si="6"/>
        <v>0</v>
      </c>
      <c r="G82" s="30"/>
      <c r="H82" s="10"/>
    </row>
    <row r="83" spans="1:8" ht="18.75" x14ac:dyDescent="0.25">
      <c r="A83" s="16">
        <v>69</v>
      </c>
      <c r="B83" s="14" t="s">
        <v>57</v>
      </c>
      <c r="C83" s="32" t="s">
        <v>130</v>
      </c>
      <c r="D83" s="10">
        <v>20</v>
      </c>
      <c r="E83" s="40"/>
      <c r="F83" s="11">
        <f t="shared" si="6"/>
        <v>0</v>
      </c>
      <c r="G83" s="32"/>
      <c r="H83" s="10"/>
    </row>
    <row r="84" spans="1:8" ht="18.75" x14ac:dyDescent="0.25">
      <c r="A84" s="16">
        <v>70</v>
      </c>
      <c r="B84" s="15" t="s">
        <v>58</v>
      </c>
      <c r="C84" s="30" t="s">
        <v>125</v>
      </c>
      <c r="D84" s="10">
        <v>20</v>
      </c>
      <c r="E84" s="40"/>
      <c r="F84" s="11">
        <f t="shared" si="6"/>
        <v>0</v>
      </c>
      <c r="G84" s="30"/>
      <c r="H84" s="10"/>
    </row>
    <row r="85" spans="1:8" ht="18.75" x14ac:dyDescent="0.25">
      <c r="A85" s="16">
        <v>71</v>
      </c>
      <c r="B85" s="15" t="s">
        <v>59</v>
      </c>
      <c r="C85" s="30" t="s">
        <v>125</v>
      </c>
      <c r="D85" s="10">
        <v>5</v>
      </c>
      <c r="E85" s="40"/>
      <c r="F85" s="11">
        <f t="shared" si="6"/>
        <v>0</v>
      </c>
      <c r="G85" s="30"/>
      <c r="H85" s="10"/>
    </row>
    <row r="86" spans="1:8" ht="18.75" x14ac:dyDescent="0.25">
      <c r="A86" s="16">
        <v>72</v>
      </c>
      <c r="B86" s="15" t="s">
        <v>60</v>
      </c>
      <c r="C86" s="30" t="s">
        <v>128</v>
      </c>
      <c r="D86" s="10">
        <v>15</v>
      </c>
      <c r="E86" s="40"/>
      <c r="F86" s="11">
        <f t="shared" si="6"/>
        <v>0</v>
      </c>
      <c r="G86" s="30"/>
      <c r="H86" s="10"/>
    </row>
    <row r="87" spans="1:8" ht="18.75" x14ac:dyDescent="0.25">
      <c r="A87" s="26"/>
      <c r="B87" s="25" t="s">
        <v>109</v>
      </c>
      <c r="C87" s="29"/>
      <c r="D87" s="27"/>
      <c r="E87" s="41"/>
      <c r="F87" s="28"/>
      <c r="G87" s="29"/>
      <c r="H87" s="27"/>
    </row>
    <row r="88" spans="1:8" ht="18.75" x14ac:dyDescent="0.25">
      <c r="A88" s="17">
        <v>73</v>
      </c>
      <c r="B88" s="20" t="s">
        <v>133</v>
      </c>
      <c r="C88" s="35" t="s">
        <v>131</v>
      </c>
      <c r="D88" s="10">
        <v>500</v>
      </c>
      <c r="E88" s="40"/>
      <c r="F88" s="11">
        <f t="shared" ref="F88:F93" si="8">E88*D88</f>
        <v>0</v>
      </c>
      <c r="G88" s="35"/>
      <c r="H88" s="10"/>
    </row>
    <row r="89" spans="1:8" ht="18.75" x14ac:dyDescent="0.25">
      <c r="A89" s="16">
        <v>74</v>
      </c>
      <c r="B89" s="20" t="s">
        <v>61</v>
      </c>
      <c r="C89" s="35" t="s">
        <v>131</v>
      </c>
      <c r="D89" s="10">
        <v>500</v>
      </c>
      <c r="E89" s="40"/>
      <c r="F89" s="11">
        <f t="shared" si="8"/>
        <v>0</v>
      </c>
      <c r="G89" s="35"/>
      <c r="H89" s="10"/>
    </row>
    <row r="90" spans="1:8" ht="18.75" x14ac:dyDescent="0.25">
      <c r="A90" s="17">
        <v>75</v>
      </c>
      <c r="B90" s="20" t="s">
        <v>62</v>
      </c>
      <c r="C90" s="35" t="s">
        <v>131</v>
      </c>
      <c r="D90" s="10">
        <v>250</v>
      </c>
      <c r="E90" s="40"/>
      <c r="F90" s="11">
        <f t="shared" si="8"/>
        <v>0</v>
      </c>
      <c r="G90" s="35"/>
      <c r="H90" s="10"/>
    </row>
    <row r="91" spans="1:8" ht="18.75" x14ac:dyDescent="0.25">
      <c r="A91" s="16">
        <v>76</v>
      </c>
      <c r="B91" s="20" t="s">
        <v>63</v>
      </c>
      <c r="C91" s="35" t="s">
        <v>131</v>
      </c>
      <c r="D91" s="10">
        <v>300</v>
      </c>
      <c r="E91" s="40"/>
      <c r="F91" s="11">
        <f t="shared" si="8"/>
        <v>0</v>
      </c>
      <c r="G91" s="35"/>
      <c r="H91" s="10"/>
    </row>
    <row r="92" spans="1:8" ht="18.75" x14ac:dyDescent="0.25">
      <c r="A92" s="17">
        <v>77</v>
      </c>
      <c r="B92" s="20" t="s">
        <v>64</v>
      </c>
      <c r="C92" s="35" t="s">
        <v>131</v>
      </c>
      <c r="D92" s="10">
        <v>250</v>
      </c>
      <c r="E92" s="40"/>
      <c r="F92" s="11">
        <f t="shared" si="8"/>
        <v>0</v>
      </c>
      <c r="G92" s="35"/>
      <c r="H92" s="10"/>
    </row>
    <row r="93" spans="1:8" ht="18.75" x14ac:dyDescent="0.25">
      <c r="A93" s="16">
        <v>78</v>
      </c>
      <c r="B93" s="14" t="s">
        <v>65</v>
      </c>
      <c r="C93" s="35" t="s">
        <v>131</v>
      </c>
      <c r="D93" s="10">
        <v>250</v>
      </c>
      <c r="E93" s="40"/>
      <c r="F93" s="11">
        <f t="shared" si="8"/>
        <v>0</v>
      </c>
      <c r="G93" s="35"/>
      <c r="H93" s="10"/>
    </row>
    <row r="94" spans="1:8" ht="18.75" x14ac:dyDescent="0.25">
      <c r="A94" s="26"/>
      <c r="B94" s="25" t="s">
        <v>66</v>
      </c>
      <c r="C94" s="29"/>
      <c r="D94" s="27"/>
      <c r="E94" s="41"/>
      <c r="F94" s="28"/>
      <c r="G94" s="29"/>
      <c r="H94" s="27"/>
    </row>
    <row r="95" spans="1:8" ht="18.75" x14ac:dyDescent="0.25">
      <c r="A95" s="16">
        <v>79</v>
      </c>
      <c r="B95" s="18" t="s">
        <v>117</v>
      </c>
      <c r="C95" s="31" t="s">
        <v>131</v>
      </c>
      <c r="D95" s="10">
        <v>250</v>
      </c>
      <c r="E95" s="40"/>
      <c r="F95" s="11">
        <f t="shared" ref="F95:F98" si="9">E95*D95</f>
        <v>0</v>
      </c>
      <c r="G95" s="31"/>
      <c r="H95" s="10"/>
    </row>
    <row r="96" spans="1:8" ht="18.75" x14ac:dyDescent="0.25">
      <c r="A96" s="16">
        <v>80</v>
      </c>
      <c r="B96" s="18" t="s">
        <v>67</v>
      </c>
      <c r="C96" s="31" t="s">
        <v>131</v>
      </c>
      <c r="D96" s="10">
        <v>500</v>
      </c>
      <c r="E96" s="40"/>
      <c r="F96" s="11">
        <f t="shared" si="9"/>
        <v>0</v>
      </c>
      <c r="G96" s="31"/>
      <c r="H96" s="10"/>
    </row>
    <row r="97" spans="1:8" ht="18.75" x14ac:dyDescent="0.25">
      <c r="A97" s="16">
        <v>81</v>
      </c>
      <c r="B97" s="15" t="s">
        <v>118</v>
      </c>
      <c r="C97" s="34" t="s">
        <v>131</v>
      </c>
      <c r="D97" s="10">
        <v>3500</v>
      </c>
      <c r="E97" s="40"/>
      <c r="F97" s="11">
        <f t="shared" si="9"/>
        <v>0</v>
      </c>
      <c r="G97" s="34"/>
      <c r="H97" s="10"/>
    </row>
    <row r="98" spans="1:8" ht="18.75" x14ac:dyDescent="0.25">
      <c r="A98" s="16">
        <v>82</v>
      </c>
      <c r="B98" s="18" t="s">
        <v>68</v>
      </c>
      <c r="C98" s="31" t="s">
        <v>125</v>
      </c>
      <c r="D98" s="10">
        <v>15</v>
      </c>
      <c r="E98" s="40"/>
      <c r="F98" s="11">
        <f t="shared" si="9"/>
        <v>0</v>
      </c>
      <c r="G98" s="31"/>
      <c r="H98" s="10"/>
    </row>
    <row r="99" spans="1:8" ht="18.75" x14ac:dyDescent="0.25">
      <c r="A99" s="26"/>
      <c r="B99" s="25" t="s">
        <v>69</v>
      </c>
      <c r="C99" s="29"/>
      <c r="D99" s="27"/>
      <c r="E99" s="41"/>
      <c r="F99" s="28"/>
      <c r="G99" s="29"/>
      <c r="H99" s="27"/>
    </row>
    <row r="100" spans="1:8" ht="18.75" x14ac:dyDescent="0.25">
      <c r="A100" s="17">
        <v>83</v>
      </c>
      <c r="B100" s="20" t="s">
        <v>94</v>
      </c>
      <c r="C100" s="30" t="s">
        <v>128</v>
      </c>
      <c r="D100" s="10">
        <v>10</v>
      </c>
      <c r="E100" s="40"/>
      <c r="F100" s="11">
        <f t="shared" ref="F100:F108" si="10">E100*D100</f>
        <v>0</v>
      </c>
      <c r="G100" s="30"/>
      <c r="H100" s="10"/>
    </row>
    <row r="101" spans="1:8" ht="18.75" x14ac:dyDescent="0.25">
      <c r="A101" s="16">
        <v>84</v>
      </c>
      <c r="B101" s="20" t="s">
        <v>70</v>
      </c>
      <c r="C101" s="30" t="s">
        <v>128</v>
      </c>
      <c r="D101" s="10">
        <v>10</v>
      </c>
      <c r="E101" s="40"/>
      <c r="F101" s="11">
        <f t="shared" si="10"/>
        <v>0</v>
      </c>
      <c r="G101" s="30"/>
      <c r="H101" s="10"/>
    </row>
    <row r="102" spans="1:8" ht="18.75" x14ac:dyDescent="0.25">
      <c r="A102" s="17">
        <v>85</v>
      </c>
      <c r="B102" s="21" t="s">
        <v>71</v>
      </c>
      <c r="C102" s="30" t="s">
        <v>128</v>
      </c>
      <c r="D102" s="10">
        <v>5</v>
      </c>
      <c r="E102" s="40"/>
      <c r="F102" s="11">
        <f t="shared" si="10"/>
        <v>0</v>
      </c>
      <c r="G102" s="30"/>
      <c r="H102" s="10"/>
    </row>
    <row r="103" spans="1:8" ht="18.75" x14ac:dyDescent="0.25">
      <c r="A103" s="16">
        <v>86</v>
      </c>
      <c r="B103" s="20" t="s">
        <v>72</v>
      </c>
      <c r="C103" s="30" t="s">
        <v>128</v>
      </c>
      <c r="D103" s="10">
        <v>10</v>
      </c>
      <c r="E103" s="40"/>
      <c r="F103" s="11">
        <f t="shared" si="10"/>
        <v>0</v>
      </c>
      <c r="G103" s="30"/>
      <c r="H103" s="10"/>
    </row>
    <row r="104" spans="1:8" ht="18.75" x14ac:dyDescent="0.25">
      <c r="A104" s="17">
        <v>87</v>
      </c>
      <c r="B104" s="20" t="s">
        <v>119</v>
      </c>
      <c r="C104" s="30" t="s">
        <v>128</v>
      </c>
      <c r="D104" s="10">
        <v>20</v>
      </c>
      <c r="E104" s="40"/>
      <c r="F104" s="11">
        <f t="shared" si="10"/>
        <v>0</v>
      </c>
      <c r="G104" s="30"/>
      <c r="H104" s="10"/>
    </row>
    <row r="105" spans="1:8" ht="18.75" x14ac:dyDescent="0.25">
      <c r="A105" s="16">
        <v>88</v>
      </c>
      <c r="B105" s="20" t="s">
        <v>120</v>
      </c>
      <c r="C105" s="30" t="s">
        <v>128</v>
      </c>
      <c r="D105" s="10">
        <v>500</v>
      </c>
      <c r="E105" s="40"/>
      <c r="F105" s="11">
        <f t="shared" si="10"/>
        <v>0</v>
      </c>
      <c r="G105" s="30"/>
      <c r="H105" s="10"/>
    </row>
    <row r="106" spans="1:8" ht="18.75" x14ac:dyDescent="0.25">
      <c r="A106" s="17">
        <v>89</v>
      </c>
      <c r="B106" s="20" t="s">
        <v>121</v>
      </c>
      <c r="C106" s="30" t="s">
        <v>128</v>
      </c>
      <c r="D106" s="10">
        <v>1000</v>
      </c>
      <c r="E106" s="40"/>
      <c r="F106" s="11">
        <f t="shared" si="10"/>
        <v>0</v>
      </c>
      <c r="G106" s="30"/>
      <c r="H106" s="10"/>
    </row>
    <row r="107" spans="1:8" ht="18.75" x14ac:dyDescent="0.25">
      <c r="A107" s="16">
        <v>90</v>
      </c>
      <c r="B107" s="20" t="s">
        <v>122</v>
      </c>
      <c r="C107" s="30" t="s">
        <v>128</v>
      </c>
      <c r="D107" s="10">
        <v>800</v>
      </c>
      <c r="E107" s="40"/>
      <c r="F107" s="11">
        <f t="shared" si="10"/>
        <v>0</v>
      </c>
      <c r="G107" s="30"/>
      <c r="H107" s="10"/>
    </row>
    <row r="108" spans="1:8" ht="18.75" x14ac:dyDescent="0.25">
      <c r="A108" s="17">
        <v>91</v>
      </c>
      <c r="B108" s="18" t="s">
        <v>73</v>
      </c>
      <c r="C108" s="30" t="s">
        <v>128</v>
      </c>
      <c r="D108" s="10">
        <v>30</v>
      </c>
      <c r="E108" s="40"/>
      <c r="F108" s="11">
        <f t="shared" si="10"/>
        <v>0</v>
      </c>
      <c r="G108" s="30"/>
      <c r="H108" s="10"/>
    </row>
    <row r="109" spans="1:8" ht="18.75" x14ac:dyDescent="0.25">
      <c r="A109" s="26"/>
      <c r="B109" s="25" t="s">
        <v>74</v>
      </c>
      <c r="C109" s="29"/>
      <c r="D109" s="27"/>
      <c r="E109" s="41"/>
      <c r="F109" s="28"/>
      <c r="G109" s="29"/>
      <c r="H109" s="27"/>
    </row>
    <row r="110" spans="1:8" ht="18.75" x14ac:dyDescent="0.25">
      <c r="A110" s="16">
        <v>92</v>
      </c>
      <c r="B110" s="20" t="s">
        <v>75</v>
      </c>
      <c r="C110" s="35" t="s">
        <v>131</v>
      </c>
      <c r="D110" s="10">
        <v>200</v>
      </c>
      <c r="E110" s="40"/>
      <c r="F110" s="11">
        <f t="shared" ref="F110:F113" si="11">E110*D110</f>
        <v>0</v>
      </c>
      <c r="G110" s="35"/>
      <c r="H110" s="10"/>
    </row>
    <row r="111" spans="1:8" ht="18.75" x14ac:dyDescent="0.25">
      <c r="A111" s="16">
        <v>93</v>
      </c>
      <c r="B111" s="14" t="s">
        <v>76</v>
      </c>
      <c r="C111" s="32" t="s">
        <v>131</v>
      </c>
      <c r="D111" s="10">
        <v>200</v>
      </c>
      <c r="E111" s="40"/>
      <c r="F111" s="11">
        <f t="shared" si="11"/>
        <v>0</v>
      </c>
      <c r="G111" s="32"/>
      <c r="H111" s="10"/>
    </row>
    <row r="112" spans="1:8" ht="18.75" x14ac:dyDescent="0.25">
      <c r="A112" s="16">
        <v>94</v>
      </c>
      <c r="B112" s="14" t="s">
        <v>77</v>
      </c>
      <c r="C112" s="32" t="s">
        <v>131</v>
      </c>
      <c r="D112" s="10">
        <v>200</v>
      </c>
      <c r="E112" s="40"/>
      <c r="F112" s="11">
        <f t="shared" si="11"/>
        <v>0</v>
      </c>
      <c r="G112" s="32"/>
      <c r="H112" s="10"/>
    </row>
    <row r="113" spans="1:8" ht="18.75" x14ac:dyDescent="0.25">
      <c r="A113" s="16">
        <v>95</v>
      </c>
      <c r="B113" s="18" t="s">
        <v>78</v>
      </c>
      <c r="C113" s="31" t="s">
        <v>132</v>
      </c>
      <c r="D113" s="10">
        <v>10</v>
      </c>
      <c r="E113" s="40"/>
      <c r="F113" s="11">
        <f t="shared" si="11"/>
        <v>0</v>
      </c>
      <c r="G113" s="31"/>
      <c r="H113" s="10"/>
    </row>
    <row r="114" spans="1:8" ht="18.75" x14ac:dyDescent="0.25">
      <c r="A114" s="26"/>
      <c r="B114" s="25" t="s">
        <v>79</v>
      </c>
      <c r="C114" s="29"/>
      <c r="D114" s="27"/>
      <c r="E114" s="41"/>
      <c r="F114" s="28"/>
    </row>
    <row r="115" spans="1:8" ht="18.75" x14ac:dyDescent="0.25">
      <c r="A115" s="16">
        <v>96</v>
      </c>
      <c r="B115" s="20" t="s">
        <v>80</v>
      </c>
      <c r="C115" s="35" t="s">
        <v>127</v>
      </c>
      <c r="D115" s="10">
        <v>50</v>
      </c>
      <c r="E115" s="40"/>
      <c r="F115" s="11">
        <f t="shared" ref="F115:F123" si="12">E115*D115</f>
        <v>0</v>
      </c>
    </row>
    <row r="116" spans="1:8" ht="18.75" x14ac:dyDescent="0.25">
      <c r="A116" s="17">
        <v>97</v>
      </c>
      <c r="B116" s="20" t="s">
        <v>81</v>
      </c>
      <c r="C116" s="35" t="s">
        <v>127</v>
      </c>
      <c r="D116" s="10">
        <v>50</v>
      </c>
      <c r="E116" s="40"/>
      <c r="F116" s="11">
        <f t="shared" si="12"/>
        <v>0</v>
      </c>
    </row>
    <row r="117" spans="1:8" ht="18.75" x14ac:dyDescent="0.25">
      <c r="A117" s="16">
        <v>98</v>
      </c>
      <c r="B117" s="20" t="s">
        <v>82</v>
      </c>
      <c r="C117" s="35" t="s">
        <v>127</v>
      </c>
      <c r="D117" s="10">
        <v>50</v>
      </c>
      <c r="E117" s="40"/>
      <c r="F117" s="11">
        <f t="shared" si="12"/>
        <v>0</v>
      </c>
    </row>
    <row r="118" spans="1:8" ht="18.75" x14ac:dyDescent="0.25">
      <c r="A118" s="17">
        <v>99</v>
      </c>
      <c r="B118" s="20" t="s">
        <v>83</v>
      </c>
      <c r="C118" s="35" t="s">
        <v>127</v>
      </c>
      <c r="D118" s="10">
        <v>50</v>
      </c>
      <c r="E118" s="40"/>
      <c r="F118" s="11">
        <f t="shared" si="12"/>
        <v>0</v>
      </c>
    </row>
    <row r="119" spans="1:8" ht="18.75" x14ac:dyDescent="0.25">
      <c r="A119" s="16">
        <v>100</v>
      </c>
      <c r="B119" s="20" t="s">
        <v>84</v>
      </c>
      <c r="C119" s="35" t="s">
        <v>127</v>
      </c>
      <c r="D119" s="10">
        <v>50</v>
      </c>
      <c r="E119" s="40"/>
      <c r="F119" s="11">
        <f t="shared" si="12"/>
        <v>0</v>
      </c>
    </row>
    <row r="120" spans="1:8" ht="18.75" x14ac:dyDescent="0.25">
      <c r="A120" s="17">
        <v>101</v>
      </c>
      <c r="B120" s="22" t="s">
        <v>85</v>
      </c>
      <c r="C120" s="30" t="s">
        <v>125</v>
      </c>
      <c r="D120" s="10">
        <v>20</v>
      </c>
      <c r="E120" s="40"/>
      <c r="F120" s="11">
        <f t="shared" si="12"/>
        <v>0</v>
      </c>
    </row>
    <row r="121" spans="1:8" ht="18.75" x14ac:dyDescent="0.25">
      <c r="A121" s="16">
        <v>102</v>
      </c>
      <c r="B121" s="22" t="s">
        <v>86</v>
      </c>
      <c r="C121" s="30" t="s">
        <v>125</v>
      </c>
      <c r="D121" s="10">
        <v>20</v>
      </c>
      <c r="E121" s="40"/>
      <c r="F121" s="11">
        <f t="shared" si="12"/>
        <v>0</v>
      </c>
    </row>
    <row r="122" spans="1:8" ht="18.75" x14ac:dyDescent="0.25">
      <c r="A122" s="17">
        <v>103</v>
      </c>
      <c r="B122" s="22" t="s">
        <v>87</v>
      </c>
      <c r="C122" s="30" t="s">
        <v>125</v>
      </c>
      <c r="D122" s="10">
        <v>1</v>
      </c>
      <c r="E122" s="40"/>
      <c r="F122" s="11">
        <f t="shared" si="12"/>
        <v>0</v>
      </c>
    </row>
    <row r="123" spans="1:8" ht="18.75" x14ac:dyDescent="0.25">
      <c r="A123" s="16">
        <v>104</v>
      </c>
      <c r="B123" s="20" t="s">
        <v>104</v>
      </c>
      <c r="C123" s="30" t="s">
        <v>125</v>
      </c>
      <c r="D123" s="10">
        <v>50</v>
      </c>
      <c r="E123" s="40"/>
      <c r="F123" s="11">
        <f t="shared" si="12"/>
        <v>0</v>
      </c>
    </row>
    <row r="124" spans="1:8" ht="18.75" x14ac:dyDescent="0.25">
      <c r="A124" s="26"/>
      <c r="B124" s="25" t="s">
        <v>88</v>
      </c>
      <c r="C124" s="29"/>
      <c r="D124" s="27"/>
      <c r="E124" s="41"/>
      <c r="F124" s="28"/>
    </row>
    <row r="125" spans="1:8" ht="18.75" x14ac:dyDescent="0.25">
      <c r="A125" s="16">
        <v>105</v>
      </c>
      <c r="B125" s="15" t="s">
        <v>123</v>
      </c>
      <c r="C125" s="34" t="s">
        <v>126</v>
      </c>
      <c r="D125" s="10">
        <v>1</v>
      </c>
      <c r="E125" s="40"/>
      <c r="F125" s="11">
        <f>E125*D125</f>
        <v>0</v>
      </c>
    </row>
    <row r="126" spans="1:8" ht="37.5" x14ac:dyDescent="0.25">
      <c r="A126" s="16">
        <v>106</v>
      </c>
      <c r="B126" s="15" t="s">
        <v>137</v>
      </c>
      <c r="C126" s="34" t="s">
        <v>134</v>
      </c>
      <c r="D126" s="10">
        <v>1</v>
      </c>
      <c r="E126" s="36">
        <v>0.05</v>
      </c>
      <c r="F126" s="11">
        <f>E125*E126</f>
        <v>0</v>
      </c>
    </row>
    <row r="127" spans="1:8" ht="18.75" x14ac:dyDescent="0.25">
      <c r="A127" s="23"/>
      <c r="B127" s="43" t="s">
        <v>92</v>
      </c>
      <c r="C127" s="43"/>
      <c r="D127" s="43"/>
      <c r="E127" s="1">
        <f>SUM(E6:E126)</f>
        <v>0.05</v>
      </c>
      <c r="F127" s="2">
        <f>SUM(F6:F126)</f>
        <v>0</v>
      </c>
    </row>
    <row r="129" spans="1:6" ht="18.75" x14ac:dyDescent="0.25">
      <c r="A129" s="23"/>
      <c r="B129" s="43" t="s">
        <v>136</v>
      </c>
      <c r="C129" s="43"/>
      <c r="D129" s="43"/>
      <c r="E129" s="1">
        <f>E127*1.17</f>
        <v>5.8499999999999996E-2</v>
      </c>
      <c r="F129" s="2">
        <f>F127*1.17</f>
        <v>0</v>
      </c>
    </row>
  </sheetData>
  <sheetProtection algorithmName="SHA-512" hashValue="Ov1RGY96CnllHisJZQTKig8Mg97+bDSqE3uPtfN8L/HxRI9/KVR/QRFyYZcplAORUEXtYksiCND0/wnYj9JFdA==" saltValue="0cw/N0C1Si1Ntum+kunq+Q==" spinCount="100000" sheet="1" objects="1" scenarios="1"/>
  <mergeCells count="4">
    <mergeCell ref="B129:D129"/>
    <mergeCell ref="B127:D127"/>
    <mergeCell ref="B3:F3"/>
    <mergeCell ref="B1:F1"/>
  </mergeCells>
  <conditionalFormatting sqref="B56 G83 G111:G112">
    <cfRule type="expression" dxfId="13" priority="26" stopIfTrue="1">
      <formula>"#REF!&gt;0"</formula>
    </cfRule>
  </conditionalFormatting>
  <conditionalFormatting sqref="B93">
    <cfRule type="expression" dxfId="12" priority="19" stopIfTrue="1">
      <formula>"#REF!&gt;0"</formula>
    </cfRule>
  </conditionalFormatting>
  <conditionalFormatting sqref="B83:C83">
    <cfRule type="expression" dxfId="11" priority="20" stopIfTrue="1">
      <formula>"#REF!&gt;0"</formula>
    </cfRule>
  </conditionalFormatting>
  <conditionalFormatting sqref="B24:B25">
    <cfRule type="expression" dxfId="10" priority="33" stopIfTrue="1">
      <formula>"#REF!&gt;0"</formula>
    </cfRule>
  </conditionalFormatting>
  <conditionalFormatting sqref="B32">
    <cfRule type="expression" dxfId="9" priority="31" stopIfTrue="1">
      <formula>"#REF!&gt;0"</formula>
    </cfRule>
  </conditionalFormatting>
  <conditionalFormatting sqref="B34:B35">
    <cfRule type="expression" dxfId="8" priority="30" stopIfTrue="1">
      <formula>"#REF!&gt;0"</formula>
    </cfRule>
  </conditionalFormatting>
  <conditionalFormatting sqref="B42">
    <cfRule type="expression" dxfId="7" priority="29" stopIfTrue="1">
      <formula>"#REF!&gt;0"</formula>
    </cfRule>
  </conditionalFormatting>
  <conditionalFormatting sqref="B58">
    <cfRule type="expression" dxfId="6" priority="25" stopIfTrue="1">
      <formula>"#REF!&gt;0"</formula>
    </cfRule>
  </conditionalFormatting>
  <conditionalFormatting sqref="B60">
    <cfRule type="expression" dxfId="5" priority="24" stopIfTrue="1">
      <formula>"#REF!&gt;0"</formula>
    </cfRule>
  </conditionalFormatting>
  <conditionalFormatting sqref="B68">
    <cfRule type="expression" dxfId="4" priority="23" stopIfTrue="1">
      <formula>"#REF!&gt;0"</formula>
    </cfRule>
  </conditionalFormatting>
  <conditionalFormatting sqref="B78">
    <cfRule type="expression" dxfId="3" priority="21" stopIfTrue="1">
      <formula>"#REF!&gt;0"</formula>
    </cfRule>
  </conditionalFormatting>
  <conditionalFormatting sqref="B111:C112">
    <cfRule type="expression" dxfId="2" priority="18" stopIfTrue="1">
      <formula>"#REF!&gt;0"</formula>
    </cfRule>
  </conditionalFormatting>
  <conditionalFormatting sqref="B49:B51">
    <cfRule type="expression" dxfId="1" priority="16" stopIfTrue="1">
      <formula>"#REF!&gt;0"</formula>
    </cfRule>
  </conditionalFormatting>
  <conditionalFormatting sqref="B45:B47">
    <cfRule type="expression" dxfId="0" priority="15" stopIfTrue="1">
      <formula>"#REF!&gt;0"</formula>
    </cfRule>
  </conditionalFormatting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2C2C430D134F243B0405360402860D8" ma:contentTypeVersion="1" ma:contentTypeDescription="צור מסמך חדש." ma:contentTypeScope="" ma:versionID="6e781420a77484fbc7ec55b901d995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D6C34D-E4D5-4F04-81FA-9A72956E6857}"/>
</file>

<file path=customXml/itemProps2.xml><?xml version="1.0" encoding="utf-8"?>
<ds:datastoreItem xmlns:ds="http://schemas.openxmlformats.org/officeDocument/2006/customXml" ds:itemID="{E19F25DF-6FBE-47B7-A73F-179D4DE158CB}"/>
</file>

<file path=customXml/itemProps3.xml><?xml version="1.0" encoding="utf-8"?>
<ds:datastoreItem xmlns:ds="http://schemas.openxmlformats.org/officeDocument/2006/customXml" ds:itemID="{DD978618-8808-4245-BEA6-EBB4D8F4BA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גיליון1</vt:lpstr>
      <vt:lpstr>גיליון1!__xlnm._FilterDatabase</vt:lpstr>
      <vt:lpstr>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shanibm</cp:lastModifiedBy>
  <cp:lastPrinted>2018-03-13T13:43:29Z</cp:lastPrinted>
  <dcterms:created xsi:type="dcterms:W3CDTF">2018-02-06T19:00:24Z</dcterms:created>
  <dcterms:modified xsi:type="dcterms:W3CDTF">2018-08-23T10:11:02Z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0x01010042C2C430D134F243B0405360402860D8</vt:lpwstr>
  </property>
</Properties>
</file>